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<sst xmlns="http://schemas.openxmlformats.org/spreadsheetml/2006/main" count="58" uniqueCount="42">
  <si>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FORMULARZ ASORTYMENTOWO CENOWY dla WYKAZU PUNKTÓW POBORU ENERGII ELEKTRYCZNEJ
SP ZOZ w Łapach</t>
  </si>
  <si>
    <t>STREFA</t>
  </si>
  <si>
    <t>Szacowane zużycie energii [kWh] / 12 miesięcy z podziałem na STREFY</t>
  </si>
  <si>
    <t>DYSTRYBUCJA</t>
  </si>
  <si>
    <t>ENERGIA</t>
  </si>
  <si>
    <t>RAZEM Dystrybucja i Energia</t>
  </si>
  <si>
    <t>Lp.</t>
  </si>
  <si>
    <t>Nazwa Nabywcy / Odbiorcy</t>
  </si>
  <si>
    <t>Nazwa obiektu (punktu poboru)</t>
  </si>
  <si>
    <t>Adres</t>
  </si>
  <si>
    <t>Nr punktu poboru (PPE ,ENID, PLTAUD)</t>
  </si>
  <si>
    <t>Numer licznika</t>
  </si>
  <si>
    <t>Rodzaj taryfy</t>
  </si>
  <si>
    <t>Moc umowna kW</t>
  </si>
  <si>
    <t>Moc przyłączeniowa kW</t>
  </si>
  <si>
    <t>Szacowane zużycie energii [kWh] / 12 miesięcy</t>
  </si>
  <si>
    <t>Ogólna Wartość netto PLN</t>
  </si>
  <si>
    <t>RAZEM Wartość netto PLN</t>
  </si>
  <si>
    <t>Stawka VAT</t>
  </si>
  <si>
    <t>RAZEM Wartość brutto PLN</t>
  </si>
  <si>
    <t>SP ZOZ w Łapach ul. J. Korczaka 23 18-100 Łapy</t>
  </si>
  <si>
    <t xml:space="preserve">SZPITAL 
Stary i nowy budynek Szpitala </t>
  </si>
  <si>
    <t xml:space="preserve"> ul. J. Korczaka 23 18-100 Łapy</t>
  </si>
  <si>
    <t>PL_ZEBB_2002000998-01</t>
  </si>
  <si>
    <t>C22b</t>
  </si>
  <si>
    <t>Dzienna</t>
  </si>
  <si>
    <t>Nocna</t>
  </si>
  <si>
    <t xml:space="preserve">SZPITAL 
Administracja Szpitala </t>
  </si>
  <si>
    <t>PL_ZEBB_2002001081-03</t>
  </si>
  <si>
    <t>PRZYCHODNIA</t>
  </si>
  <si>
    <t xml:space="preserve">ul. Piaskowa 9 
18-100 Łapy </t>
  </si>
  <si>
    <t>PL_ZEBB_2002023677_00</t>
  </si>
  <si>
    <t>C11</t>
  </si>
  <si>
    <t>Projektowana zmiana na 1 PPE na 14kW</t>
  </si>
  <si>
    <t>Całodobowo</t>
  </si>
  <si>
    <t>PL_ZEBB_2002013632_08</t>
  </si>
  <si>
    <t>PL_ZEBB_2002019866_01</t>
  </si>
  <si>
    <t>PL_ZEBB_2002001082_05</t>
  </si>
  <si>
    <t>C12a</t>
  </si>
  <si>
    <t>RAZEM</t>
  </si>
  <si>
    <t>UWAGA! Proszę wypełniać tylko żółte pola w formularzu cenowym, a arkusz automatycznie przeliczy wartości Netto i Brutto.</t>
  </si>
  <si>
    <t>Załącznik nr 7 do SWZ – Formularz asortymentowo-cenowy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</si>
</sst>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</numFmts>
  <fonts count="40">
    <font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 style="hair">
        <color indexed="8"/>
      </top>
      <bottom>
        <color indexed="63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4" fontId="1" fillId="37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" fontId="1" fillId="37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37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E994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zoomScale="130" zoomScaleNormal="130" zoomScalePageLayoutView="0" workbookViewId="0" topLeftCell="A1">
      <selection activeCell="F3" sqref="F3"/>
    </sheetView>
  </sheetViews>
  <sheetFormatPr defaultColWidth="11.421875" defaultRowHeight="12.75"/>
  <cols>
    <col min="1" max="1" width="2.57421875" style="1" customWidth="1"/>
    <col min="2" max="2" width="9.00390625" style="2" customWidth="1"/>
    <col min="3" max="3" width="8.8515625" style="1" customWidth="1"/>
    <col min="4" max="4" width="9.421875" style="1" customWidth="1"/>
    <col min="5" max="5" width="14.140625" style="1" customWidth="1"/>
    <col min="6" max="6" width="6.140625" style="1" customWidth="1"/>
    <col min="7" max="9" width="3.8515625" style="1" customWidth="1"/>
    <col min="10" max="10" width="5.8515625" style="1" customWidth="1"/>
    <col min="11" max="11" width="7.421875" style="1" customWidth="1"/>
    <col min="12" max="12" width="6.8515625" style="1" customWidth="1"/>
    <col min="13" max="13" width="9.140625" style="1" customWidth="1"/>
    <col min="14" max="14" width="8.140625" style="1" customWidth="1"/>
    <col min="15" max="15" width="8.421875" style="1" customWidth="1"/>
    <col min="16" max="16" width="5.00390625" style="3" customWidth="1"/>
    <col min="17" max="247" width="9.00390625" style="1" customWidth="1"/>
    <col min="248" max="249" width="11.421875" style="4" customWidth="1"/>
    <col min="250" max="253" width="11.421875" style="5" customWidth="1"/>
  </cols>
  <sheetData>
    <row r="1" spans="1:17" ht="18.75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 t="s">
        <v>1</v>
      </c>
      <c r="L2" s="40" t="s">
        <v>2</v>
      </c>
      <c r="M2" s="7" t="s">
        <v>3</v>
      </c>
      <c r="N2" s="8" t="s">
        <v>4</v>
      </c>
      <c r="O2" s="41" t="s">
        <v>5</v>
      </c>
      <c r="P2" s="41"/>
      <c r="Q2" s="41"/>
    </row>
    <row r="3" spans="1:17" ht="66" customHeigh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9" t="s">
        <v>12</v>
      </c>
      <c r="H3" s="9" t="s">
        <v>13</v>
      </c>
      <c r="I3" s="9" t="s">
        <v>14</v>
      </c>
      <c r="J3" s="6" t="s">
        <v>15</v>
      </c>
      <c r="K3" s="39"/>
      <c r="L3" s="39"/>
      <c r="M3" s="10" t="s">
        <v>16</v>
      </c>
      <c r="N3" s="11" t="s">
        <v>16</v>
      </c>
      <c r="O3" s="12" t="s">
        <v>17</v>
      </c>
      <c r="P3" s="12" t="s">
        <v>18</v>
      </c>
      <c r="Q3" s="12" t="s">
        <v>19</v>
      </c>
    </row>
    <row r="4" spans="1:17" ht="24" customHeight="1">
      <c r="A4" s="42">
        <v>1</v>
      </c>
      <c r="B4" s="43" t="s">
        <v>20</v>
      </c>
      <c r="C4" s="44" t="s">
        <v>21</v>
      </c>
      <c r="D4" s="43" t="s">
        <v>22</v>
      </c>
      <c r="E4" s="45" t="s">
        <v>23</v>
      </c>
      <c r="F4" s="42"/>
      <c r="G4" s="46" t="s">
        <v>24</v>
      </c>
      <c r="H4" s="47">
        <v>280</v>
      </c>
      <c r="I4" s="47">
        <v>470</v>
      </c>
      <c r="J4" s="48">
        <v>455680</v>
      </c>
      <c r="K4" s="19" t="s">
        <v>25</v>
      </c>
      <c r="L4" s="20">
        <v>330020</v>
      </c>
      <c r="M4" s="21"/>
      <c r="N4" s="21"/>
      <c r="O4" s="22">
        <f aca="true" t="shared" si="0" ref="O4:O12">N4+M4</f>
        <v>0</v>
      </c>
      <c r="P4" s="23"/>
      <c r="Q4" s="22">
        <f aca="true" t="shared" si="1" ref="Q4:Q12">O4*(1+P4%)</f>
        <v>0</v>
      </c>
    </row>
    <row r="5" spans="1:17" ht="24" customHeight="1">
      <c r="A5" s="42"/>
      <c r="B5" s="43"/>
      <c r="C5" s="44"/>
      <c r="D5" s="43"/>
      <c r="E5" s="45"/>
      <c r="F5" s="42"/>
      <c r="G5" s="46"/>
      <c r="H5" s="47"/>
      <c r="I5" s="47"/>
      <c r="J5" s="48"/>
      <c r="K5" s="19" t="s">
        <v>26</v>
      </c>
      <c r="L5" s="20">
        <v>125660</v>
      </c>
      <c r="M5" s="21"/>
      <c r="N5" s="21"/>
      <c r="O5" s="22">
        <f t="shared" si="0"/>
        <v>0</v>
      </c>
      <c r="P5" s="23"/>
      <c r="Q5" s="22">
        <f t="shared" si="1"/>
        <v>0</v>
      </c>
    </row>
    <row r="6" spans="1:17" ht="24" customHeight="1">
      <c r="A6" s="42">
        <v>2</v>
      </c>
      <c r="B6" s="43" t="s">
        <v>20</v>
      </c>
      <c r="C6" s="44" t="s">
        <v>27</v>
      </c>
      <c r="D6" s="43" t="s">
        <v>22</v>
      </c>
      <c r="E6" s="45" t="s">
        <v>28</v>
      </c>
      <c r="F6" s="42">
        <v>4140296</v>
      </c>
      <c r="G6" s="46" t="s">
        <v>24</v>
      </c>
      <c r="H6" s="47">
        <v>149</v>
      </c>
      <c r="I6" s="47">
        <v>200</v>
      </c>
      <c r="J6" s="48">
        <v>120408</v>
      </c>
      <c r="K6" s="19" t="s">
        <v>25</v>
      </c>
      <c r="L6" s="20">
        <v>71776</v>
      </c>
      <c r="M6" s="21"/>
      <c r="N6" s="21"/>
      <c r="O6" s="22">
        <f t="shared" si="0"/>
        <v>0</v>
      </c>
      <c r="P6" s="23"/>
      <c r="Q6" s="22">
        <f t="shared" si="1"/>
        <v>0</v>
      </c>
    </row>
    <row r="7" spans="1:17" ht="24" customHeight="1">
      <c r="A7" s="42"/>
      <c r="B7" s="43"/>
      <c r="C7" s="44"/>
      <c r="D7" s="43"/>
      <c r="E7" s="45"/>
      <c r="F7" s="42"/>
      <c r="G7" s="46"/>
      <c r="H7" s="47"/>
      <c r="I7" s="47"/>
      <c r="J7" s="48"/>
      <c r="K7" s="19" t="s">
        <v>26</v>
      </c>
      <c r="L7" s="20">
        <v>48632</v>
      </c>
      <c r="M7" s="21"/>
      <c r="N7" s="21"/>
      <c r="O7" s="22">
        <f t="shared" si="0"/>
        <v>0</v>
      </c>
      <c r="P7" s="23"/>
      <c r="Q7" s="22">
        <f t="shared" si="1"/>
        <v>0</v>
      </c>
    </row>
    <row r="8" spans="1:17" ht="27" customHeight="1">
      <c r="A8" s="13">
        <v>3</v>
      </c>
      <c r="B8" s="14" t="s">
        <v>20</v>
      </c>
      <c r="C8" s="44" t="s">
        <v>29</v>
      </c>
      <c r="D8" s="44" t="s">
        <v>30</v>
      </c>
      <c r="E8" s="15" t="s">
        <v>31</v>
      </c>
      <c r="F8" s="15">
        <v>97291821</v>
      </c>
      <c r="G8" s="16" t="s">
        <v>32</v>
      </c>
      <c r="H8" s="17">
        <v>5</v>
      </c>
      <c r="I8" s="49" t="s">
        <v>33</v>
      </c>
      <c r="J8" s="18">
        <v>617</v>
      </c>
      <c r="K8" s="19" t="s">
        <v>34</v>
      </c>
      <c r="L8" s="24">
        <v>617</v>
      </c>
      <c r="M8" s="21"/>
      <c r="N8" s="21"/>
      <c r="O8" s="22">
        <f t="shared" si="0"/>
        <v>0</v>
      </c>
      <c r="P8" s="23"/>
      <c r="Q8" s="22">
        <f t="shared" si="1"/>
        <v>0</v>
      </c>
    </row>
    <row r="9" spans="1:17" ht="27" customHeight="1">
      <c r="A9" s="13">
        <v>4</v>
      </c>
      <c r="B9" s="14" t="s">
        <v>20</v>
      </c>
      <c r="C9" s="44"/>
      <c r="D9" s="44"/>
      <c r="E9" s="15" t="s">
        <v>35</v>
      </c>
      <c r="F9" s="15">
        <v>92335370</v>
      </c>
      <c r="G9" s="16" t="s">
        <v>32</v>
      </c>
      <c r="H9" s="17">
        <v>5</v>
      </c>
      <c r="I9" s="49"/>
      <c r="J9" s="18">
        <v>4744</v>
      </c>
      <c r="K9" s="19" t="s">
        <v>34</v>
      </c>
      <c r="L9" s="24">
        <v>4744</v>
      </c>
      <c r="M9" s="21"/>
      <c r="N9" s="21"/>
      <c r="O9" s="22">
        <f t="shared" si="0"/>
        <v>0</v>
      </c>
      <c r="P9" s="23"/>
      <c r="Q9" s="22">
        <f t="shared" si="1"/>
        <v>0</v>
      </c>
    </row>
    <row r="10" spans="1:17" ht="27" customHeight="1">
      <c r="A10" s="13">
        <v>5</v>
      </c>
      <c r="B10" s="14" t="s">
        <v>20</v>
      </c>
      <c r="C10" s="44"/>
      <c r="D10" s="44"/>
      <c r="E10" s="15" t="s">
        <v>36</v>
      </c>
      <c r="F10" s="15">
        <v>97173364</v>
      </c>
      <c r="G10" s="16" t="s">
        <v>32</v>
      </c>
      <c r="H10" s="17">
        <v>5</v>
      </c>
      <c r="I10" s="49"/>
      <c r="J10" s="18">
        <v>753</v>
      </c>
      <c r="K10" s="19" t="s">
        <v>34</v>
      </c>
      <c r="L10" s="24">
        <v>753</v>
      </c>
      <c r="M10" s="21"/>
      <c r="N10" s="21"/>
      <c r="O10" s="22">
        <f t="shared" si="0"/>
        <v>0</v>
      </c>
      <c r="P10" s="23"/>
      <c r="Q10" s="22">
        <f t="shared" si="1"/>
        <v>0</v>
      </c>
    </row>
    <row r="11" spans="1:17" ht="22.5" customHeight="1">
      <c r="A11" s="42">
        <v>6</v>
      </c>
      <c r="B11" s="43" t="s">
        <v>20</v>
      </c>
      <c r="C11" s="44"/>
      <c r="D11" s="44"/>
      <c r="E11" s="45" t="s">
        <v>37</v>
      </c>
      <c r="F11" s="45">
        <v>56140595</v>
      </c>
      <c r="G11" s="46" t="s">
        <v>38</v>
      </c>
      <c r="H11" s="47">
        <v>40</v>
      </c>
      <c r="I11" s="47">
        <v>40</v>
      </c>
      <c r="J11" s="48">
        <v>30351</v>
      </c>
      <c r="K11" s="19" t="s">
        <v>25</v>
      </c>
      <c r="L11" s="20">
        <v>9118</v>
      </c>
      <c r="M11" s="21"/>
      <c r="N11" s="21"/>
      <c r="O11" s="22">
        <f t="shared" si="0"/>
        <v>0</v>
      </c>
      <c r="P11" s="23"/>
      <c r="Q11" s="22">
        <f t="shared" si="1"/>
        <v>0</v>
      </c>
    </row>
    <row r="12" spans="1:17" ht="22.5" customHeight="1">
      <c r="A12" s="42"/>
      <c r="B12" s="43"/>
      <c r="C12" s="44"/>
      <c r="D12" s="44"/>
      <c r="E12" s="45"/>
      <c r="F12" s="45"/>
      <c r="G12" s="46"/>
      <c r="H12" s="47"/>
      <c r="I12" s="47"/>
      <c r="J12" s="48"/>
      <c r="K12" s="19" t="s">
        <v>26</v>
      </c>
      <c r="L12" s="20">
        <v>21233</v>
      </c>
      <c r="M12" s="21"/>
      <c r="N12" s="21"/>
      <c r="O12" s="22">
        <f t="shared" si="0"/>
        <v>0</v>
      </c>
      <c r="P12" s="23"/>
      <c r="Q12" s="22">
        <f t="shared" si="1"/>
        <v>0</v>
      </c>
    </row>
    <row r="13" spans="1:17" ht="16.5" customHeight="1">
      <c r="A13" s="25"/>
      <c r="B13" s="26"/>
      <c r="C13" s="25"/>
      <c r="D13" s="25"/>
      <c r="E13" s="25"/>
      <c r="F13" s="27" t="s">
        <v>39</v>
      </c>
      <c r="G13" s="28"/>
      <c r="H13" s="27">
        <f>SUM(H4:H11)</f>
        <v>484</v>
      </c>
      <c r="I13" s="27">
        <f>SUM(I4:I11)</f>
        <v>710</v>
      </c>
      <c r="J13" s="29">
        <f>SUM(J4:J11)</f>
        <v>612553</v>
      </c>
      <c r="K13" s="30"/>
      <c r="L13" s="30"/>
      <c r="M13" s="31">
        <f>SUM(M4:M11)</f>
        <v>0</v>
      </c>
      <c r="N13" s="31">
        <f>SUM(N4:N11)</f>
        <v>0</v>
      </c>
      <c r="O13" s="31">
        <f>SUM(O4:O11)</f>
        <v>0</v>
      </c>
      <c r="P13" s="32"/>
      <c r="Q13" s="31">
        <f>SUM(Q4:Q11)</f>
        <v>0</v>
      </c>
    </row>
    <row r="14" spans="7:16" ht="12.75">
      <c r="G14" s="33"/>
      <c r="K14" s="33"/>
      <c r="L14" s="33"/>
      <c r="M14" s="33"/>
      <c r="N14" s="33"/>
      <c r="O14" s="33"/>
      <c r="P14" s="34"/>
    </row>
    <row r="15" spans="2:252" s="35" customFormat="1" ht="21" customHeight="1">
      <c r="B15" s="50" t="s">
        <v>40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IN15" s="36"/>
      <c r="IO15" s="36"/>
      <c r="IP15" s="37"/>
      <c r="IQ15" s="37"/>
      <c r="IR15" s="37"/>
    </row>
  </sheetData>
  <sheetProtection selectLockedCells="1" selectUnlockedCells="1"/>
  <mergeCells count="37">
    <mergeCell ref="B15:P15"/>
    <mergeCell ref="A11:A12"/>
    <mergeCell ref="B11:B12"/>
    <mergeCell ref="E11:E12"/>
    <mergeCell ref="F11:F12"/>
    <mergeCell ref="G11:G12"/>
    <mergeCell ref="H11:H12"/>
    <mergeCell ref="F6:F7"/>
    <mergeCell ref="G6:G7"/>
    <mergeCell ref="H6:H7"/>
    <mergeCell ref="I6:I7"/>
    <mergeCell ref="J6:J7"/>
    <mergeCell ref="C8:C12"/>
    <mergeCell ref="D8:D12"/>
    <mergeCell ref="I8:I10"/>
    <mergeCell ref="I11:I12"/>
    <mergeCell ref="J11:J12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A1:Q1"/>
    <mergeCell ref="A2:J2"/>
    <mergeCell ref="K2:K3"/>
    <mergeCell ref="L2:L3"/>
    <mergeCell ref="O2:Q2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Piszczatowska</cp:lastModifiedBy>
  <dcterms:modified xsi:type="dcterms:W3CDTF">2022-02-18T07:52:19Z</dcterms:modified>
  <cp:category/>
  <cp:version/>
  <cp:contentType/>
  <cp:contentStatus/>
</cp:coreProperties>
</file>