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Y:\2. ZAPYTANIA OFERTOWE\2020\4. ŚRODKI CZYSTOŚCIOWE\2. PUBLIKACJA\"/>
    </mc:Choice>
  </mc:AlternateContent>
  <xr:revisionPtr revIDLastSave="0" documentId="13_ncr:1_{CA3A1FFE-832F-4B4E-8654-25043D6E0563}" xr6:coauthVersionLast="45" xr6:coauthVersionMax="45" xr10:uidLastSave="{00000000-0000-0000-0000-000000000000}"/>
  <bookViews>
    <workbookView xWindow="-120" yWindow="-120" windowWidth="21840" windowHeight="13140" firstSheet="1" activeTab="8" xr2:uid="{00000000-000D-0000-FFFF-FFFF00000000}"/>
  </bookViews>
  <sheets>
    <sheet name="PAKIET 11" sheetId="11" state="hidden" r:id="rId1"/>
    <sheet name="suma pakietów " sheetId="19" r:id="rId2"/>
    <sheet name="Pakiet nr 1. " sheetId="23" r:id="rId3"/>
    <sheet name="pakiet nr 2" sheetId="25" state="hidden" r:id="rId4"/>
    <sheet name="pakiet nr 2." sheetId="24" r:id="rId5"/>
    <sheet name="pakiet nr 4" sheetId="21" state="hidden" r:id="rId6"/>
    <sheet name="pakiet nr 3." sheetId="22" r:id="rId7"/>
    <sheet name="pakiet nr 6" sheetId="26" state="hidden" r:id="rId8"/>
    <sheet name="pakiet nr 4." sheetId="20" r:id="rId9"/>
    <sheet name="pakiet nr 5." sheetId="28" r:id="rId10"/>
    <sheet name="pakiet nr 6." sheetId="27" r:id="rId11"/>
    <sheet name="pakiet nr 7 zmywarka" sheetId="29" r:id="rId12"/>
    <sheet name="pakiet nr 8 wanny" sheetId="31" r:id="rId13"/>
    <sheet name="Pakiet nr 9 ściereczki do sprz" sheetId="17" r:id="rId14"/>
    <sheet name="Pakiet  nr 10 ocet" sheetId="30" r:id="rId1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26" l="1"/>
  <c r="I4" i="26" s="1"/>
  <c r="G3" i="26"/>
  <c r="F4" i="26"/>
  <c r="G4" i="21"/>
  <c r="I4" i="21" s="1"/>
  <c r="G5" i="21"/>
  <c r="I5" i="21" s="1"/>
  <c r="G6" i="21"/>
  <c r="I6" i="21" s="1"/>
  <c r="G7" i="21"/>
  <c r="I7" i="21" s="1"/>
  <c r="G8" i="21"/>
  <c r="I8" i="21" s="1"/>
  <c r="G9" i="21"/>
  <c r="I9" i="21" s="1"/>
  <c r="G10" i="21"/>
  <c r="I10" i="21" s="1"/>
  <c r="G11" i="21"/>
  <c r="I11" i="21" s="1"/>
  <c r="G12" i="21"/>
  <c r="I12" i="21" s="1"/>
  <c r="G13" i="21"/>
  <c r="I13" i="21" s="1"/>
  <c r="G14" i="21"/>
  <c r="I14" i="21" s="1"/>
  <c r="G15" i="21"/>
  <c r="I15" i="21" s="1"/>
  <c r="G16" i="21"/>
  <c r="I16" i="21" s="1"/>
  <c r="G17" i="21"/>
  <c r="I17" i="21" s="1"/>
  <c r="G18" i="21"/>
  <c r="I18" i="21" s="1"/>
  <c r="G19" i="21"/>
  <c r="I19" i="21" s="1"/>
  <c r="G20" i="21"/>
  <c r="I20" i="21" s="1"/>
  <c r="G21" i="21"/>
  <c r="I21" i="21" s="1"/>
  <c r="G22" i="21"/>
  <c r="I22" i="21" s="1"/>
  <c r="G3" i="21"/>
  <c r="I3" i="21" s="1"/>
  <c r="F4" i="21"/>
  <c r="F5" i="21"/>
  <c r="F6" i="21"/>
  <c r="F7" i="21"/>
  <c r="F8" i="21"/>
  <c r="F9" i="21"/>
  <c r="F10" i="21"/>
  <c r="F11" i="21"/>
  <c r="F12" i="21"/>
  <c r="F13" i="21"/>
  <c r="F14" i="21"/>
  <c r="F15" i="21"/>
  <c r="F16" i="21"/>
  <c r="F17" i="21"/>
  <c r="F18" i="21"/>
  <c r="F19" i="21"/>
  <c r="F20" i="21"/>
  <c r="F21" i="21"/>
  <c r="F22" i="21"/>
  <c r="F3" i="21"/>
  <c r="G4" i="25"/>
  <c r="I4" i="25" s="1"/>
  <c r="G5" i="25"/>
  <c r="I5" i="25" s="1"/>
  <c r="G6" i="25"/>
  <c r="I6" i="25" s="1"/>
  <c r="G7" i="25"/>
  <c r="I7" i="25" s="1"/>
  <c r="G8" i="25"/>
  <c r="I8" i="25" s="1"/>
  <c r="G9" i="25"/>
  <c r="I9" i="25" s="1"/>
  <c r="G10" i="25"/>
  <c r="I10" i="25" s="1"/>
  <c r="G11" i="25"/>
  <c r="I11" i="25" s="1"/>
  <c r="G12" i="25"/>
  <c r="I12" i="25" s="1"/>
  <c r="G13" i="25"/>
  <c r="I13" i="25" s="1"/>
  <c r="G14" i="25"/>
  <c r="I14" i="25" s="1"/>
  <c r="G15" i="25"/>
  <c r="I15" i="25" s="1"/>
  <c r="G3" i="25"/>
  <c r="I3" i="25" s="1"/>
  <c r="F5" i="25"/>
  <c r="F6" i="25"/>
  <c r="F7" i="25"/>
  <c r="F8" i="25"/>
  <c r="F9" i="25"/>
  <c r="F10" i="25"/>
  <c r="F11" i="25"/>
  <c r="F12" i="25"/>
  <c r="F13" i="25"/>
  <c r="F14" i="25"/>
  <c r="F15" i="25"/>
  <c r="F4" i="25"/>
  <c r="F3" i="25"/>
  <c r="F3" i="26"/>
  <c r="G5" i="26" l="1"/>
  <c r="I23" i="21"/>
  <c r="I3" i="26"/>
  <c r="I5" i="26" s="1"/>
  <c r="G23" i="21"/>
  <c r="I16" i="25"/>
  <c r="G16" i="25"/>
</calcChain>
</file>

<file path=xl/sharedStrings.xml><?xml version="1.0" encoding="utf-8"?>
<sst xmlns="http://schemas.openxmlformats.org/spreadsheetml/2006/main" count="541" uniqueCount="191">
  <si>
    <t>l.p</t>
  </si>
  <si>
    <t xml:space="preserve">Nazwa produktu </t>
  </si>
  <si>
    <t>Jednostka miary</t>
  </si>
  <si>
    <t>Ilość jednostek miary</t>
  </si>
  <si>
    <t>Cena jednostkowa netto</t>
  </si>
  <si>
    <t>Wartość netto</t>
  </si>
  <si>
    <t>Stawka podatku VAT %</t>
  </si>
  <si>
    <t>Wartość brutto</t>
  </si>
  <si>
    <t>szt.</t>
  </si>
  <si>
    <t>RAZEM</t>
  </si>
  <si>
    <t>Oferowany produkt/nazwa/producent/nr katalogowy</t>
  </si>
  <si>
    <t xml:space="preserve">Cena jednostkowa brtto </t>
  </si>
  <si>
    <t>Pakiet nr 1 Preparaty do mycia  i czyszczenia</t>
  </si>
  <si>
    <t xml:space="preserve">Cena jednostkowa brutto </t>
  </si>
  <si>
    <t xml:space="preserve">Oferowany produku/nazwa produktu/nr katalogowy </t>
  </si>
  <si>
    <t>Środek do mycia wszystkich wodoodpornych podłóg. Stężenie robocze 0,5%. Preparat ma posiadać w swoim składzie: niejonowe środki powierzchniowo czynne, mydło, kompozycje zapachowe , z technologią neutralizacji nieprzyjemnych zapachów ONT. Preparat o pH koncentratu 8,5; 5L*</t>
  </si>
  <si>
    <t xml:space="preserve">szt. </t>
  </si>
  <si>
    <t>Środek do mycia wszystkich zmywalnych powierzchni takich jak szkło, meble, marmur i tworzywa sztuczne, stężenie robocze 0,5%. Preparat ma posiadać w swoim składzie: 5-15% propan-2-ol, izopropanol, &lt;5% anionowe środki powierzchniowo czynne. Preparat o pH koncentratu 7,6;  5L*</t>
  </si>
  <si>
    <t>Środek na bazie kwasu do gruntownego codziennego mycia urządzeń sanitarnych, nie niszczy powierzchni, usuwa kamień i rdzę, stężenie robocze 0,5%.  Preparat ma posiadać w swoim składzie: &lt;5% kwas cytrynowy, &lt;5% niejonowe środki powierzchniowo czynne. Preparat o pH koncentratu 2,7; 5L*</t>
  </si>
  <si>
    <t xml:space="preserve">Pompka dozująca  do karnistra 5 L oferowanego produktu </t>
  </si>
  <si>
    <t>szt</t>
  </si>
  <si>
    <t>Czyściwo wiskozowe dziurkowane w roli - perforowane,  dostępne w czterech kolorach: zielonym, niebieskim, żółtym i czerwonym. Minimum 350 odcinków na rolce. Rozmiar jednej ścierki 30x34 cm +/- 0,5cm. Każda rolka zapakowana w higieniczną folię i oznaczona etykietą zawierającą kod produktu, rozmiar odcinka i ilość odcinków. Czyściwo uniwersalne o właściwościach antybakteryjnych - potwierdzonymi badaniami laboratoryjnymi.</t>
  </si>
  <si>
    <t>rol</t>
  </si>
  <si>
    <t xml:space="preserve">RAZEM </t>
  </si>
  <si>
    <t xml:space="preserve">Preparat  do stali nierdzewnej i kontaktu z żywnością typu 
Suma Inox Classic D7   0,75l
Profesjonalny, bezzapachowy  preparat w postaci oliwki przeznaczony do polerowania i zabezpie-czania powierzchni pionowych wykonanych ze stali nierdzewnej, w szczególności chłodziarek, zamrażarek, drzwi i ścianek piekarników itp. Preparat poleruje i zabezpiecza stalowe powierzchnie pionowe przed plamami z wody i tłuszczów, a także przed widocznymi odciskami palców. Produkt gotowy do użycia  , dostępny w butelce ze szprycą poj. 0,75 - 1 litr. Zgodnie z pt. 2 Karty charakte-rystyki preparatu Klasyfikacja substancji lub mieszaniny: Nie klasyfikowany.*
</t>
  </si>
  <si>
    <t xml:space="preserve">RAZEM  </t>
  </si>
  <si>
    <t>* Zamawiający wymaga Kart Charakterystyk do wszystkich oferowanych produktów w Pakiecie.</t>
  </si>
  <si>
    <t xml:space="preserve">Jednorazowa golarka medyczna typu Gallant.
Golarka wyposażona jest w uchwyt, którego kształt oraz karbowana tekstura umożliwiają stabilną pracę. Wycięcie między uchwytem a ostrzami pozwala na kontrolę golonego obszaru.
Golarki medyczne znajdują zastosowanie  i placówkach służby zdrowia szczególnie w przypadku przygotowania przedoperacyjnego pacjentów.
</t>
  </si>
  <si>
    <t xml:space="preserve">Dozownik na mydło, 0,5 L  model S5 </t>
  </si>
  <si>
    <t>Kosz pedałowy 15L plastikowy</t>
  </si>
  <si>
    <t>Kosz z pedałem 25L plastikowy</t>
  </si>
  <si>
    <t>Kubki jednorazowe 0,02 L (100 szt.- op.)*</t>
  </si>
  <si>
    <t>opak.</t>
  </si>
  <si>
    <t>Talerze plastikowe j.u. 220 mm (100 szt.-op.)*</t>
  </si>
  <si>
    <t>Miseczka plastikowa flaczarka 0,50 L  (100 szt.-op.)*</t>
  </si>
  <si>
    <t>Łyżka plastikowa duża (100 szt.-op.)*</t>
  </si>
  <si>
    <t>Widelec plastikowy (100 szt. - op.)*</t>
  </si>
  <si>
    <t>Nóż plastikowy (100 szt. -op.)*</t>
  </si>
  <si>
    <t xml:space="preserve">Dozownik  na papier  telatowy  JUMBO </t>
  </si>
  <si>
    <t>SZT</t>
  </si>
  <si>
    <t>Reklamówka 30/55,biała (200 szt. - op.)*</t>
  </si>
  <si>
    <t>Serwetki gastronomiczne (1000 szt. - op.)</t>
  </si>
  <si>
    <t xml:space="preserve">Razem </t>
  </si>
  <si>
    <t xml:space="preserve">PAKIET NR 2 POZOSTAŁE MATERIAŁY </t>
  </si>
  <si>
    <t xml:space="preserve">Ilość </t>
  </si>
  <si>
    <t>Worki czarne grube 60L (rol.-50 szt.) wykonane z folii LDPE</t>
  </si>
  <si>
    <t>rol.</t>
  </si>
  <si>
    <t>Worki czarne duże 120L (rol.-25 szt.) wykonane z folii LDPE</t>
  </si>
  <si>
    <t>Worki czarne małe 35L (rol.-50 szt.) wykonane z folii LDPE</t>
  </si>
  <si>
    <t>Worki czerwone 160L (rol.-10 szt.) wykonane z folii LDPE</t>
  </si>
  <si>
    <t>Worki czerwone 60L (rol.-50 szt.) wykonane z folii LDPE</t>
  </si>
  <si>
    <t>Worki czerwone duże 120L (rol.-25 szt.) wykonane z folii LDPE</t>
  </si>
  <si>
    <t>Worki czerwone małe 35L (rol.-50 szt.) wykonane z folii LDPE</t>
  </si>
  <si>
    <t>Worki niebieskie małe 35L (rol.-50 szt.) wykonane z folii LDPE</t>
  </si>
  <si>
    <t>Worki niebieskie 60L (rol.-50 szt.) wykonane z folii LDPE</t>
  </si>
  <si>
    <t>Worki niebieskie duże 120L (rol.-25 szt.) wykonane z folii LDPE</t>
  </si>
  <si>
    <t>Worki niebieskie duże 160L (rol.-10 szt.) wykonane z folii LDPE</t>
  </si>
  <si>
    <t>Worki zielone duże 120L (rol.-25 szt.) wykonane z folii LDPE</t>
  </si>
  <si>
    <t>Worki żółte duże 120L (rol.-25 szt.) wykonane z folii LDPE</t>
  </si>
  <si>
    <t>Worki żółte małe 35L (rol.-50 szt.) wykonane z folii LDPE</t>
  </si>
  <si>
    <t xml:space="preserve">Mleczko do czyszczenia kuchni typu  DIX Professiona lktóry usuwa wszelkiego rodzaju tłuszcz i przypalenia Aktywne rozpuszczalniki organiczne pozwalają usunąć nawet najtrwalszy, zaschnięty brud i tłuste plamy a czyszczona powierzchnia pozostaje błyszcząca bez konieczności polerowania.  500 ml żółty  * </t>
  </si>
  <si>
    <t xml:space="preserve"> Płyn przeznaczony jest do mycia piekarników, blach piekarniczych, 
Działa bardzo skutecznie, bez trudu usuwając najtrwalsze przypalenia, zapieczony tłuszcz. Płyn  typu Dix profesional 0,5 l  zielony *</t>
  </si>
  <si>
    <t xml:space="preserve">SZT </t>
  </si>
  <si>
    <t>Gąbka do zmywania (5 szt.-op.)</t>
  </si>
  <si>
    <t>Płyn do mycia naczyń  5L* typu LUDWIK  .Skład 
5-15% anionowe środki powierzchniowo czynne, &lt;5% niejonowe środki powierzchniowo czynne, &lt;5% amfoteryczne środki powierzchniowo czynne, konserwant (Methylchloroisothiazolinone, Methylisothiazolinone, 2-Bromo-2-Nitropropane-1,3-Diol), barwnik (CI 19140, CI 42080), kompozycja zapachowa</t>
  </si>
  <si>
    <t xml:space="preserve">
Mleczko do czyszczenia  typu Dix z mikrogranulkami jest niezastąpione w kuchni jak i w łazience. Mleczko skutecznie usunie nie rysując powierzchni najbardziej oporny brud, tłuszcz, kamień i rdzę, osad z mydła czy przypalenia znajdujące się na kuchence i w piekarniku. Specjalny składnik zawarty w mleczku chroni, nawilża i natłuszcza skórę rąk. Mleczko jest bardzo wydajne i ekonomiczne, po użyciu przez długi czas w pomieszczeniu utrzymuje się świeży i przyjemny zapach.
Cechy produktu
    pojemność: 550g
    rodzaj: mleczko
    zastosowanie: do czyszczenia
    zapach: cytrynowy *
</t>
  </si>
  <si>
    <t>Mydło w płynie  antybakteryjne typu . ATTIS  5L*.Skład    mydło w płynie  jest skutecznym środkiem myjącym, przeznaczonym do codziennego użytku. Specjalnie dobrane, delikatne składniki powodują, że skóra nawet po wielokrotnym użyciu mydła nie ulega wysuszeniu, lecz jest świeża i gładka w dotyku. Neutralne pH sprawia, że mydło w płynie nie wykazuje żadnego działania drażniącego, a obecna w składzie gliceryna, posiada własności nawilżające i natłuszczające, które pozytywnie wpływają na gładkość i elastyczność skóry dłoni. Mydło jest zagęszczone, a dzięki temu bardzo wydajne w użytkowaniu, obficie się pieni. Może być stosowane do mycia rąk oraz całego ciała.*</t>
  </si>
  <si>
    <t>Odświeżacz powietrza w sprayu typu  KOLORADO 400 mlOdświeżacz powietrza w sprayu, neutralizuje nieprzyjemne zapachy i zapewnia świeżość w pomieszczeniu.*</t>
  </si>
  <si>
    <t>Papier toaletowy typu  BUNNY SOFT szary, 1-warstowy, w obwolucie, długość 25mb.</t>
  </si>
  <si>
    <t>Płyn do mycia szyb  z rospylaczem typu   ,  WINDOW  *750 ml  płyn do szyb z amoniakiem i alkoholem to produkt o bardzo wysokich walorach użytkowych. Starannie dobrane, najwyższej jakości składniki sprawiają, że płyn bardzo dobrze myje szyby oraz lustra. Czyści i nabłyszcza: - szkło - płytki ceramiczne - powierzchnie chromowane - stal nierdzewną - glazurę - szyby samochodowe Dzięki zastosowaniu w składzie kombinacji odpowiednich składników, skutecznie usuwa nawet najtrwalszy, zaschnięty brud i tłuste plamy, a także sprawia Że czyszczona powierzchnia pozostaje błyszcząca bez konieczności polerowania. Wysoka jakość gwarantuje uzyskanie krystalicznie czystych, lśniących szyb, bez smug i zacieków. Przeznaczony jest do stosowania w kuchni i w łazience. W czasie mycia szybko wysycha, co jest istotne w okresie zimowym. Składniki chemiczne płynu są nieszkodliwe dla środowiska i ulegają biodegradacji.</t>
  </si>
  <si>
    <t>Proszek do szorowania  typu *DIX   500 g
Jest to uniwersalny proszek przeznaczony do szorowania zabrudzonych powierzchni.
Doskonały do czyszczenia zlewów, wanien, brodzików, kuchenek, naczyń ze stali nierdzewnej oraz naczyń tradycyjnych. Zawiera precyzyjnie dobrane składniki, delikatny środek ścierny oraz polerujący, dzięki którym proszek szybko i skutecznie usuwa zaschnięty i przypalony tłuszcz, kamień z wody, osad i inne zabrudzenia nagromadzone na sprzęcie kuchennym, przy czym nie rysuje czyszczonych powierzchni.</t>
  </si>
  <si>
    <t>Pasta do czyszczenia typu   Sama op. 250 gr Przeznaczona jest do zabrudzeń długotrwałych, skutecznie usuwa spaleniznę, naloty rdzy i kamienia wodnego z powierzchni ceramicznych, porcelanowych, fajansowych, emaliowanych, szkliwowych itp."*</t>
  </si>
  <si>
    <t>Pasta  do nabłyszczania  PCV typu SIDOLUKS  0,5 L*Produkty  do ochrony i nabłyszczania oszczędzają Twój czas, gdyż podłoga lśni czystością na długo i nie trzeba myć jej tak często.ergonomiczne opakowanie artykułu ze specjalnym korkiem upraszcza odpowiednią aplikację preparatu bezpośrednio na podłogę rozprowadzając go przy pomocy mopa lub miękkiej szmatki.</t>
  </si>
  <si>
    <t>Spray do mebli 250 ml* typu PRONTO Antystatyczny preparat do pielęgnacji i czyszczenia mebli. Skutecznie usuwa wszelkie zanieczyszczenia, zabezpiecza meble przed zarysowaniami, zaciekami oraz osadzaniem się kurzu, pozostawiając przyjemnie pachnącą powłokę.</t>
  </si>
  <si>
    <t>Szampon typu 1L ROSA</t>
  </si>
  <si>
    <t>szr.</t>
  </si>
  <si>
    <t>Ściereczka do podłogi - bardzo trwała i chłonna ścierka do mycia oraz froterowania wszystkich rodzajów gładkich podłóg
- można używać jej z wszystkimi uniwersalnym środkami do czyszczenia i mycia
- miękka i delikatna w dotyku
- przeznaczona do wielokrotnego użytku - po użyciu wypłukać i wysuszyć
- nie prać i nie prasować
- skład: bawełna 60%, poliester 40%
- gramatura: 210g/mkw
- kolor: biały</t>
  </si>
  <si>
    <t>Ścierka z mikrofibry w kształcie kwadratu. Użycie tego materiału pozwala na doczyszczenie nawet mikroskopijnych szczelin.</t>
  </si>
  <si>
    <t>Papier toaletowy  typu  JUMBO surowiec 100% makulatura , kolor różowy  ilość warstw 1 gramatura 35g /m2, szerokość wstęgi 9cm, długość wstęgi min105mb średnica rolki 18 cm</t>
  </si>
  <si>
    <t>KRET do rur granulat  400  g Doskonale udrażnia rury i syfony w instalacjach kanalizacyjnych.
Jest w stanie dostać się tam gdzie nie jesteśmy w stanie dotrzeć.
Regularne stosowanie produktów marki Kret skutecznie zapobiega zapychaniu się rur i syfonów.</t>
  </si>
  <si>
    <t xml:space="preserve">op </t>
  </si>
  <si>
    <t xml:space="preserve">PAKIET 4  ŚRODKI DO SPRZĄTANIA </t>
  </si>
  <si>
    <t>Szczotka  do zamiatania drewniana, 40 cm z naturalnego włosia</t>
  </si>
  <si>
    <t>Szufelka z gumką + zmiotka</t>
  </si>
  <si>
    <t xml:space="preserve">Druciak czyścik spiralka plaskikowy </t>
  </si>
  <si>
    <t xml:space="preserve">Druciak czyścik spiralka MAX metalowy </t>
  </si>
  <si>
    <t>Szczotka do WC (komplet)</t>
  </si>
  <si>
    <t>Wiadro do mopa z wyciskaczem 10 L</t>
  </si>
  <si>
    <t xml:space="preserve">Koncówka mop płaski 50 cm, supełkowy, do stelaża, UNIWERSALNA kieszeń + język </t>
  </si>
  <si>
    <t xml:space="preserve">Koncówka mop płaski 40cm, supełkowy, do stelaża, UNIWERSALNA kieszeń + język </t>
  </si>
  <si>
    <t xml:space="preserve">Koncówka mop płaski 40 cm, z mikrofibry  uniwersalna  kieszeń + język </t>
  </si>
  <si>
    <t xml:space="preserve">Koncówka mop bawełniany z białego sznurka z dodatkiem nitki 250g </t>
  </si>
  <si>
    <t xml:space="preserve">Kij teleskopowy  150 cm </t>
  </si>
  <si>
    <t xml:space="preserve">Szczotka  ryżowa ręczna </t>
  </si>
  <si>
    <t xml:space="preserve">szt </t>
  </si>
  <si>
    <t xml:space="preserve">Szczotka ryżowa na kiju </t>
  </si>
  <si>
    <t xml:space="preserve">Wiaderko plastikowe 6 l   w 3 kolorach  zółtym niebiskim czerwonym </t>
  </si>
  <si>
    <t>Płyn płuczący  10 L*</t>
  </si>
  <si>
    <t xml:space="preserve">PAKIET NR 6  ZMYWARKA </t>
  </si>
  <si>
    <r>
      <t>Profesjonalny preparat przeznaczony do doczyszczania wszystkich powierzchni odpornych na działanie alkaliów. Produkt charakteryzuje się wysoką skutecznością w usuwaniu wszelkich zabrudzeń pochodzenia tłuszczowego i olejowego    podłoga   (okresowe doczyszczanie )</t>
    </r>
    <r>
      <rPr>
        <sz val="11"/>
        <color rgb="FFFFC000"/>
        <rFont val="Calibri"/>
        <family val="2"/>
        <charset val="238"/>
        <scheme val="minor"/>
      </rPr>
      <t xml:space="preserve"> Septa  Intensive   V1 -op 1 L  zółty </t>
    </r>
  </si>
  <si>
    <r>
      <t>Profesjonalny środek czystości przeznaczony do czyszczenia, pielęgnacji i konserwacji powierzchni, urządzeń oraz elementów wykonanych ze stali kwasoodpornej. Skutecznie usuwa brud nadając połysk czyszczonym powierzchniom (kwasówka ).typu septa STS</t>
    </r>
    <r>
      <rPr>
        <sz val="11"/>
        <color rgb="FFFF0000"/>
        <rFont val="Calibri"/>
        <family val="2"/>
        <charset val="238"/>
        <scheme val="minor"/>
      </rPr>
      <t xml:space="preserve"> Q 6 POŁYST </t>
    </r>
  </si>
  <si>
    <t>Alkaliczny preparat przeznaczony do usuwania powłok
zabezpieczających .Środek typu Stripper 01(  biały ) do usuwania  1 L</t>
  </si>
  <si>
    <t xml:space="preserve"> Profesjonalna chemia czyszcząca do mycia i doczyszczania łazienek oraz urządzeń sanitarnych, armatury łazienkowej, kabin prysznicowych, wanien kąpielowych. Przeznaczony jest do powierzchni i urządzeń odpornych na działanie kwasów. Usuwa kamień wodny, złogi mydeł, rdzę, brud i inne zanieczyszczenia. Nadaje połysk. Nie powoduje uszkodzeń mytych powierzchni, pozostawia przyjemny zapach. (PRYSZNICE  ) TYPU  SEPTA SANITAR BC3</t>
  </si>
  <si>
    <r>
      <t xml:space="preserve">Profesjonalna emulsja samo połyskowa do zabezpieczania różnych typów posadzek np. PVC, linoleum, wykładziny elastyczne. 
Antypoślizgowa emulsja z wysoką odpornością na alkohole i środki dezynfekcyjne. Powłoka uzyskuje wysoki połysk i twardość bez polerowania, posiada średnią odporność mechaniczną, łatwa w nakładaniu i pielęgnacji. Preparat stosowany również do odnawiania powłok technologią „Spray”. (pasta )typu Septa </t>
    </r>
    <r>
      <rPr>
        <sz val="11"/>
        <color rgb="FFFF0000"/>
        <rFont val="Calibri"/>
        <family val="2"/>
        <charset val="238"/>
        <scheme val="minor"/>
      </rPr>
      <t xml:space="preserve">Polymer F P1 Profesjonalna </t>
    </r>
  </si>
  <si>
    <t>Butelka samodozująca  0,75 L</t>
  </si>
  <si>
    <t xml:space="preserve">koszek na wózek metalowy  siatkowy </t>
  </si>
  <si>
    <t>op</t>
  </si>
  <si>
    <t>Szczotka do mycia kanałów roboczych. Włosie nylonowe, sztywne, sztyft zakończony pętlą. Długość 250 mm, średnica 5 mm. Dopuszczone do mycia w myjni-dezynfektorze.</t>
  </si>
  <si>
    <t>Szczotka do mycia kanałów roboczych. Włosie nylonowe, sztywne, sztyft zakończony pętlą. Długość 300mm, średnica 7 mm. Dopuszczone do mycia w myjni-dezynfektorze.</t>
  </si>
  <si>
    <t>Jednorazowa elastyczna szczotka do mycia kanałów o wąskim prześwicie. Włosie nylonowe. Średnica włosia 2 mm, długość całkowita 1000 mm.</t>
  </si>
  <si>
    <t>Szczotka z twardym, syntetycznym włosiem przeznaczona do oczyszczania zewnętrznych powierzchni narzędzi przed myciem mechanicznym i dezynfekcją. Wysokość włosia 12 mm, długość włosia 30 i 45 mm, długość całkowita szczotki 165 mm. Dopuszczona do mycia w myjni dezynfektorze.</t>
  </si>
  <si>
    <t>Czyścik specjalistyczny Tip Cleaner do czyszczenia narzędzi elektrochirurgicznych. Wymiary 5 cm x 5 cm. Opakowanie 100 szt.</t>
  </si>
  <si>
    <t xml:space="preserve">Testy do kontroli skuteczności mycia w myjni - dezynfektorze, zgodny z normą PN-EN ISO 15883-5; Testy zawierająsyntetyczną substancję wskaźnikową - odpowiednik nigrozyny z mąką, jajkiem i skrobią ziemniaczaną, naniesioną na
samoprzylepny nośnik z tworzywa sztucznego. Testy do zastosowania łącznie z przyrządem symulującym instrumentyrurowe i endoskopy giętkie. Opakowanie = 320 szt. z okresem ważności nie mniej niż 12 m-cy od daty zakupu.
</t>
  </si>
  <si>
    <t xml:space="preserve">Kamix 25kg </t>
  </si>
  <si>
    <t>Nazwa produktu</t>
  </si>
  <si>
    <t>Cena jednostkowa brutto</t>
  </si>
  <si>
    <t>Wartość   brutto</t>
  </si>
  <si>
    <t>Oferowany produkt /nazwa produktu  /nr katalogowy</t>
  </si>
  <si>
    <t>Preparaty kompatybilne ze sobą (od jednego producenta) nadające się do zastosowania w myjniach-dezynfektorach Getinge WD 46-5.</t>
  </si>
  <si>
    <t>Zamawiający wymaga kalibracji myjni-dezynfektorów kalibracji myjni-dezynfektorów i dostosowania dawkowania do poszczególnych preparatów.</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</si>
  <si>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5 l.*</t>
  </si>
  <si>
    <t>Płynny środek płuczący zawierający środki powierzchniowo czynne, fosfoniany oraz środki konserwujące. Do użycia w myjniach dezynfektorach niezawierający oleju parafinowego oraz alkoksylowanego alkoholu tłuszczowego. Do szybkiego bezzaciekowego płukania, znacznie przyśpieszający suszenie po maszynowym myciu i dezynfekcji, neutralizujący pozostałości alkaliczne. Dozowanie środka 0,2-0,8ml/l.. Opakowanie 5l.*</t>
  </si>
  <si>
    <t>*</t>
  </si>
  <si>
    <t xml:space="preserve">   Imię i nazwisko osób dokonujących opisu  przedmiotu zamówienia i  szacunkowej  wartości  tego zamówienia .</t>
  </si>
  <si>
    <t xml:space="preserve">Uniwersalny płyn do mycia podłóg paneli  1L  typu .FLORA   *
Płyn do mycia paneli podłogowych  z dodatkiem olejku pomarańczowego skutecznie usuwa brud i tłuszcz, pozostawiając czyszczone powierzchnie na długo czyste i lśniące. Zawarty w płynie olejek pomarańczowy pomaga w usuwaniu zanieczyszczeń przywracając piękny i świeży wygląd mytej powierzchni, jednocześnie pozostawia przyjemny zapach w pomieszczeniu. Płyn posiada właściwości antystatyczne i nabłyszczające.
Cechy produktu
    pojemność: 1L
    rodzaj: płyn
    zastosowanie: do paneli
</t>
  </si>
  <si>
    <t xml:space="preserve">Szczotka do pajęczyn kula </t>
  </si>
  <si>
    <t xml:space="preserve">Szczotka  do mycja przsznicy </t>
  </si>
  <si>
    <t>Płyn do automatycznego mycia do zmywarek 10 L*</t>
  </si>
  <si>
    <t xml:space="preserve">Kij drewniany   wkęcany </t>
  </si>
  <si>
    <t>Tenzi 1L  płyn do wanien z hydromasażem *</t>
  </si>
  <si>
    <t>Ecolab Incidin 750ml spray *</t>
  </si>
  <si>
    <t xml:space="preserve">Packa ręczna do mycia  szyb  30 cm </t>
  </si>
  <si>
    <t xml:space="preserve">Wkład do paski  do mycia okien  z rzepem </t>
  </si>
  <si>
    <t xml:space="preserve">Wkład do packi  do mycia okien  z rzepem  do glazury </t>
  </si>
  <si>
    <t xml:space="preserve">Końcwa mopa do mopa  z zakrzaskami do wiada z Vielędy </t>
  </si>
  <si>
    <t>Suche jednorazowe ściereczki z włókniny polipropylenowej charakteryzującej się wysoką chłonnością. Materiał, z którego wykonana jest ściereczka nie może się strzępić, rozciągać czy pylić. Powinien  posiadać specjalną perforację  powierzchni  powodującą  równomierne nasączenie i nie wysychanie górnej warstwy  ściereczek  ułożonych w podajniku.  Aplikowane z wiaderka dozującego poprzez przeciągniecie ich przez specjalny otwór dozujący posiadający możliwość ponownego zamknięcia po użyciu.  Ściereczki kompatybilne ze środkiem dezynfekcyjnym, co powinny potwierdzać dokumenty z badań.  Ilość chusteczek w opakowaniu nie mniejsza niż 256 sztuk.  Rozmiar pojedynczej chusteczki  nie mniejszy niż  18  x 39 cm.  Chusteczki w wiaderku dozującym. Pakowane pojedynczo w foli ochronnej.</t>
  </si>
  <si>
    <t>Suche jednorazowe ściereczki  z włókniny polipropylenowej charakteryzującej się wysoką chłonnością. Materiał, z którego wykonana jest ściereczka nie może się strzępić, rozciągać czy pylić. Powinien  posiadać specjalną perforację  powierzchni  powodującą  równomierne nasączenie i nie wysychanie górnej warstwy  ściereczek  ułożonych w podajniku.  Aplikowane z wiaderka dozującego poprzez przeciągniecie ich przez specjalny otwór dozujący posiadający możliwość ponownego zamknięcia po użyciu.  Ściereczki kompatybilne ze środkiem dezynfekcyjnym, co powinny potwierdzać dokumenty z badań.  Ilość chusteczek w opakowaniu nie mniejsza niż 100 sztuk.  Rozmiar pojedynczej chusteczki  nie mniejszy niż  32  x 30 cm.  Chusteczki w wiaderku dozującym. Pakowane pojedynczo w foli ochronnej. Zarejestrowane jako wyrób medyczny kl. I</t>
  </si>
  <si>
    <t>L.P.</t>
  </si>
  <si>
    <t>PAKIET NR</t>
  </si>
  <si>
    <t>WARTOŚĆ NETTO</t>
  </si>
  <si>
    <t>WARTOŚĆ BRUTTO</t>
  </si>
  <si>
    <t xml:space="preserve">SUMA </t>
  </si>
  <si>
    <t xml:space="preserve">PAKIET NR 4 </t>
  </si>
  <si>
    <t>PAKIET NR 5</t>
  </si>
  <si>
    <t>PAKIET NR 6</t>
  </si>
  <si>
    <t xml:space="preserve">PAKIET NR 9 </t>
  </si>
  <si>
    <t>PAKIET NR 1</t>
  </si>
  <si>
    <t>PAKIET NR 2</t>
  </si>
  <si>
    <t>PAKIET NR 3</t>
  </si>
  <si>
    <t>Środek czyszczący na bazie olejku pomarańczowego do gruntownego usuwania pozostałości z kleju, resztek alginaniu, cementu, plam z cynku i eugenolu z powierzchni narzędzi medycznych. Opakowanie 250 ml.*</t>
  </si>
  <si>
    <t xml:space="preserve">KAT </t>
  </si>
  <si>
    <t xml:space="preserve">Płyn do WC * typu PALEMKA 1L Yplon 
Płyn do sanitariatów . Preparat efektywnie likwiduje osady z kamienia i rdzę, a także inne trudne do usunięcia zabrudzenia. Środek zawiera silne kwasy, które zwiększają jego skuteczność. Płyn nadaje połysk czyszczonym powierzchniom, nie pozostawia smug i zacieków. 
Pojemność 1l*
 </t>
  </si>
  <si>
    <t xml:space="preserve">Kij aluminiowy  kontatybilny z uchwytem do mopa - wykonany z aluminium, końcówka z tworzywa sztucznego  z otworem  umożliwjającym  zwieszenie kija na hacxzyku    -długość min 1400mm  do stelaża  40 cm i 50 cm  </t>
  </si>
  <si>
    <t xml:space="preserve">Mop kompletny do sprzątania zawierający  stelaż.
Stelaż o: 
- dł. 40 cm na 11cm  (+/-2cm),
- waga - 600g(+/-60g),
-przeznaczony  do nakładek 40 cm wyposażonych w zakładkowy system mocowania, nakładki mocowane poprzez  umieszczenie  zakładek w klipsowych  zapięciach stelaża,
-  mocowany  do  kija  za  pomocą  śruby, 
- ruchomy, dwustopniowy przegub, umożliwiający prace na powierzchniach poziomych i pionowych. 
</t>
  </si>
  <si>
    <t xml:space="preserve">Mop kompletny do sprzątania zawierający  stelaż.
Stelaż o: 
- dł. 50 cm na 11cm  (+/-2cm),
- waga - 600g(+/-60g),
-przeznaczony  do nakładek 50 cm wyposażonych w zakładkowy system mocowania, nakładki mocowane poprzez  umieszczenie  zakładek w klipsowych  zapięciach stelaża,
-  mocowany  do  kija  za  pomocą  śruby, 
- ruchomy, dwustopniowy przegub, umożliwiający prace na powierzchniach poziomych i pionowych. 
</t>
  </si>
  <si>
    <t xml:space="preserve">Wózek do sprzątania dwu wiaderkowy 2 x 17 l z wyciskarką i uchwytem na worek
Wózek do sprzątania z dwoma wiaderkami o pojemności 17 litrów, prasą do wyciskania mopów, z metalowym uchwytem prowadzącym, uchwytem na worek o pojemności 120 litrów oraz metalowym koszykiem na środki czystości lub akcesoria do sprzątania. Konstrukcja wózka, uchwyt prowadzący, koszyk i uchwyt na worek wykonane są ze stali chromowanej. Cała konstrukcja umieszczona jest na gumowych kółkach samoskrętnych, . Wiaderka wykonane są z wysokiej jakości tworzywa sztucznego i są dwukolorowe, niebieskie na czystą wodę i czerwone na wodę brudną, każde o pojemności 17 litrów. Do wózka zamontowana jest prasa, która dokładnie usuwa wodę oraz brud z włókien mopa. Demontaż prasy od wózka jest bardzo prosty i umożliwia dokładne oczyszczenie jej i wiader z zabrudzeń. Przy prasie znajduje się wygodny zaczep do unieruchomienia kija od mopa podczas przemieszczania wózka. Na górnej konstrukcji wózka znajduje się uchwyt na worek oraz koszyk na środki czystości, który można w łatwy sposób odpinać od wózka. W dolnej części wózka znajduje się podpora pod worek, która uniemożliwia opadanie worka na podłogę.
</t>
  </si>
  <si>
    <t>Dozownik   na ręcznik  Wykonany z tworzywa ABS ( Arcylonitrile Butadiene Styrene ) , zamykany na klucz, zgodny ze standardem HACCP. Produkt odporny na wysokie temperatury, aż do 95oC.
System ucinania papieru jest tak umieszczony w dozowniku aby użytkowanie było jak najbardziej higieniczne i bezpieczne dla rąk użytkownika
257 (szer.) x 281(wys.) x 226 (gleb.)</t>
  </si>
  <si>
    <t xml:space="preserve">L </t>
  </si>
  <si>
    <t xml:space="preserve"> Cena jednostkowa netto </t>
  </si>
  <si>
    <t xml:space="preserve"> Cena jednostkowa brutto  </t>
  </si>
  <si>
    <t xml:space="preserve"> Wartość netto </t>
  </si>
  <si>
    <t xml:space="preserve"> Wartość brutto </t>
  </si>
  <si>
    <t xml:space="preserve">PAKIET NR 7  ZMYWARKA </t>
  </si>
  <si>
    <t>PAKIET NR 10</t>
  </si>
  <si>
    <t>SUMA PAKIETÓW NR 1 – 10</t>
  </si>
  <si>
    <t xml:space="preserve"> Ocet spirytusowy 10 %  poj 1 l</t>
  </si>
  <si>
    <t>Pakiet nr  6  Preparaty do mycia: myjnia, sterylizacja, detergenty</t>
  </si>
  <si>
    <t>Podajnik na ręcznik ZZ</t>
  </si>
  <si>
    <r>
      <t xml:space="preserve">PAKIET NR 7 </t>
    </r>
    <r>
      <rPr>
        <sz val="9"/>
        <color indexed="8"/>
        <rFont val="Arial Narrow"/>
        <family val="2"/>
        <charset val="238"/>
      </rPr>
      <t xml:space="preserve"> </t>
    </r>
  </si>
  <si>
    <r>
      <t>PAKIET NR 8</t>
    </r>
    <r>
      <rPr>
        <sz val="9"/>
        <color indexed="8"/>
        <rFont val="Arial Narrow"/>
        <family val="2"/>
        <charset val="238"/>
      </rPr>
      <t xml:space="preserve"> </t>
    </r>
  </si>
  <si>
    <t xml:space="preserve">Dozownik  na papier toaletowy typu JUMBO </t>
  </si>
  <si>
    <t>Płyn przeznaczony jest do mycia piekarników, blach piekarniczych, 
Działa bardzo skutecznie, bez trudu usuwając najtrwalsze przypalenia, zapieczony tłuszcz. Płyn  typu Dix profesional 0,5 l  zielony *</t>
  </si>
  <si>
    <t xml:space="preserve">Uniwersalny płyn do mycia podłóg paneli  1L  typu FLORA   *
Płyn do mycia paneli podłogowych  z dodatkiem olejku pomarańczowego skutecznie usuwa brud i tłuszcz, pozostawiając czyszczone powierzchnie na długo czyste i lśniące. Zawarty w płynie olejek pomarańczowy pomaga w usuwaniu zanieczyszczeń przywracając piękny i świeży wygląd mytej powierzchni, jednocześnie pozostawia przyjemny zapach w pomieszczeniu. Płyn posiada właściwości antystatyczne i nabłyszczające.
Cechy produktu
    pojemność: 1L
    rodzaj: płyn
    zastosowanie: do paneli
</t>
  </si>
  <si>
    <t>Granulat do rur typu Kret  400  g Doskonale udrażnia rury i syfony w instalacjach kanalizacyjnych.
Jest w stanie dostać się tam gdzie nie jesteśmy w stanie dotrzeć.
Regularne stosowanie produktów marki Kret skutecznie zapobiega zapychaniu się rur i syfonów.</t>
  </si>
  <si>
    <t>Papier toaletowy typu  JUMBO surowiec 100% makulatura , kolor różowy  ilość warstw 1 gramatura 35g /m2, szerokość wstęgi 9cm, długość wstęgi min105mb średnica rolki 18 cm</t>
  </si>
  <si>
    <r>
      <t>Profesjonalna chemia czyszcząca do codziennej pielęgnacji sanitariatów. Skutecznie usuwa kamień wodny, osady wapienne, naloty rdzy. Przeciwdziała osadzaniu się kamienia. Nie powoduje odbarwień, nie pozostawia smug. Przeznaczony do mycia umywalek, toalet, baterii, powierzchni ceramicznych i glazury.
Produkt gotowy do użycia.  (łazienka )</t>
    </r>
    <r>
      <rPr>
        <sz val="11"/>
        <color rgb="FFFF0000"/>
        <rFont val="Calibri"/>
        <family val="2"/>
        <charset val="238"/>
        <scheme val="minor"/>
      </rPr>
      <t xml:space="preserve">  </t>
    </r>
    <r>
      <rPr>
        <sz val="11"/>
        <rFont val="Calibri"/>
        <family val="2"/>
        <charset val="238"/>
        <scheme val="minor"/>
      </rPr>
      <t xml:space="preserve">typu </t>
    </r>
    <r>
      <rPr>
        <sz val="11"/>
        <color rgb="FFFF0000"/>
        <rFont val="Calibri"/>
        <family val="2"/>
        <charset val="238"/>
        <scheme val="minor"/>
      </rPr>
      <t xml:space="preserve"> Septa  czerwony S3</t>
    </r>
  </si>
  <si>
    <r>
      <t xml:space="preserve">Profesjonalny, szybkoschnący preparat przeznaczony do mycia i pielęgnacji mebli, blatów i wszelkiego rodzaju wyposażenia. Zalecany do utrzymania czystości mebli z połyskiem, matowych, z oklein naturalnych i laminowanych, pleksi, tworzyw sztucznych. Skutecznie usuwa kurz, brud, ślady dłoni oraz plamy. Pozostawia w pomieszczeniu świeży zapach. Odświeża i nie wymaga wycierania do sucha, ani polerowania. Chemia do sprzątania mebli Septa Multiclean BC4 może być stosowana zarówno w formie spray, jak i roztworu do przemywania powierzchni,do szyb TTPU  </t>
    </r>
    <r>
      <rPr>
        <sz val="11"/>
        <color rgb="FFFF0000"/>
        <rFont val="Calibri"/>
        <family val="2"/>
        <charset val="238"/>
        <scheme val="minor"/>
      </rPr>
      <t xml:space="preserve">Septa Multiclean BC4 </t>
    </r>
    <r>
      <rPr>
        <sz val="11"/>
        <color theme="1"/>
        <rFont val="Calibri"/>
        <family val="2"/>
        <scheme val="minor"/>
      </rPr>
      <t xml:space="preserve">  </t>
    </r>
  </si>
  <si>
    <r>
      <t>Profesjonalny środek myjąco-nabłyszczający na bazie rozpuszczalnych w wodzie polimerów do pielęgnacji wszelkich posadzek wodoodpornych. Nadaje połysk mytej powierzchni, nie nawarstwia się. Nie pozostawia smug. Płyn do mycia podłóg Floor F2 zapobiega osadzaniu się brudu oraz jego wnikaniu w pory. Antypoślizgowy.(</t>
    </r>
    <r>
      <rPr>
        <sz val="11"/>
        <color rgb="FF92D050"/>
        <rFont val="Calibri"/>
        <family val="2"/>
        <charset val="238"/>
        <scheme val="minor"/>
      </rPr>
      <t>podłoga  zielony do codzienego  użytku) TYPU SEPTA FLOOR F3 1L</t>
    </r>
  </si>
  <si>
    <t>Ręcznik makulatorowy biały typ Wepa  dł rolki 138 m . System dozowania CF1 . Ilość warstw 2. Średnica rolki 20 cm, długość odcinka 35 cm, Ilośc odcinków w rolce 395, rodzaj gofra - diamentowy, gramatura 17,7 g/m2</t>
  </si>
  <si>
    <t xml:space="preserve">Ręcznik 1 warstwowy o długości min 300m ,długość  listka 35 cm (857 listków w rolce  śerdnica  rolki 20 cm  .Śnieżno biała makulatura  . Gramatura 1x18g /m2  waga nntto rolki  1,08 kg </t>
  </si>
  <si>
    <t>ZAŁĄCZNIK NR 2 DO ZO</t>
  </si>
  <si>
    <t>PAKIET NR 2 WORKI   i POZOSTAŁE  MATERIAŁY     ZAŁĄCZNIK NR 2 DO ZO</t>
  </si>
  <si>
    <t>PAKIET NR 3 DO SPRZĄTANIA          ZAŁĄCZNIK NR 2 DO ZO</t>
  </si>
  <si>
    <t>PAKIET NR 4 PŁYNY  I ŚRODKI DO SPRZĄTANIA                  ZAŁĄCZNIK NR 2 DO ZO</t>
  </si>
  <si>
    <t>PAKIET NR 5 STERYLIZACJA AKCESORIA DO CZYSZCZENIA                    ZAŁĄCZNIK NR 2 DO ZO</t>
  </si>
  <si>
    <t>PAKIET NR 8 WANNY                  ZAŁĄCZNIK NR 2 DO ZO</t>
  </si>
  <si>
    <t>Pakiet nr  9.  Ściereczki  do sprzątania               ZAŁĄCZNIK NR 2 DO ZO</t>
  </si>
  <si>
    <t xml:space="preserve">Pakiet nr 10.               ZAŁĄCZNIK NR 2 DO ZO   </t>
  </si>
  <si>
    <t xml:space="preserve">
Mleczko do czyszczenia  typu Dix z mikrogranulkami jest niezastąpione w kuchni jak i w łazience. Mleczko skutecznie usunie nie rysując powierzchni najbardziej oporny brud, tłuszcz, kamień i rdzę, osad z mydła czy przypalenia znajdujące się na kuchence i w piekarniku. Specjalny składnik zawarty w mleczku chroni, nawilża i natłuszcza skórę rąk. Mleczko jest bardzo wydajne i ekonomiczne, po użyciu przez długi czas w pomieszczeniu utrzymuje się świeży i przyjemny zapach.
Cechy produktu
pojemność: 550g
 rodzaj: mleczko
   zastosowanie: do czyszczenia
  zapach: cytrynowy *
</t>
  </si>
  <si>
    <t xml:space="preserve"> Ręcznik składany ZZ szary, 4000 listków  (20 szt.- karton) podajników  ZZ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</si>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</sst>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_-* #,##0.00\ _z_ł_-;\-* #,##0.00\ _z_ł_-;_-* &quot;-&quot;??\ _z_ł_-;_-@_-"/>
    <numFmt numFmtId="165" formatCode="&quot; &quot;#,##0.00&quot; &quot;[$zł-415]&quot; &quot;;&quot;-&quot;#,##0.00&quot; &quot;[$zł-415]&quot; &quot;;&quot; -&quot;00&quot; &quot;[$zł-415]&quot; &quot;;&quot; &quot;@&quot; &quot;"/>
    <numFmt numFmtId="166" formatCode="&quot; &quot;#,##0.00&quot;    &quot;;&quot;-&quot;#,##0.00&quot;    &quot;;&quot; -&quot;00&quot;    &quot;;&quot; &quot;@&quot; &quot;"/>
    <numFmt numFmtId="167" formatCode="#,##0.00&quot; zł&quot;"/>
    <numFmt numFmtId="168" formatCode="\ #,##0.00&quot; zł &quot;;\-#,##0.00&quot; zł &quot;;&quot; -&quot;#&quot; zł &quot;;@\ "/>
  </numFmts>
  <fonts count="4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0000"/>
      <name val="Czcionka tekstu podstawowego"/>
      <charset val="238"/>
    </font>
    <font>
      <sz val="11"/>
      <color rgb="FF000000"/>
      <name val="Calibri"/>
      <family val="2"/>
      <charset val="238"/>
    </font>
    <font>
      <b/>
      <sz val="9"/>
      <color theme="1"/>
      <name val="Calibri"/>
      <family val="2"/>
      <charset val="238"/>
      <scheme val="minor"/>
    </font>
    <font>
      <sz val="10"/>
      <color rgb="FF000000"/>
      <name val="Calibri"/>
      <family val="2"/>
      <charset val="238"/>
    </font>
    <font>
      <sz val="9"/>
      <color indexed="8"/>
      <name val="Times New Roman"/>
      <family val="1"/>
      <charset val="238"/>
    </font>
    <font>
      <sz val="9"/>
      <name val="Times New Roman"/>
      <family val="1"/>
      <charset val="238"/>
    </font>
    <font>
      <sz val="11"/>
      <color theme="1"/>
      <name val="Calibri"/>
      <family val="2"/>
      <scheme val="minor"/>
    </font>
    <font>
      <sz val="9"/>
      <color rgb="FF000000"/>
      <name val="Czcionka tekstu podstawowego"/>
      <charset val="238"/>
    </font>
    <font>
      <sz val="11"/>
      <color rgb="FFFF0000"/>
      <name val="Calibri"/>
      <family val="2"/>
      <charset val="238"/>
    </font>
    <font>
      <sz val="11"/>
      <color rgb="FFFF0000"/>
      <name val="Calibri"/>
      <family val="2"/>
      <charset val="238"/>
      <scheme val="minor"/>
    </font>
    <font>
      <sz val="11"/>
      <name val="Calibri"/>
      <family val="2"/>
      <charset val="238"/>
      <scheme val="minor"/>
    </font>
    <font>
      <sz val="11"/>
      <color rgb="FFFFC000"/>
      <name val="Calibri"/>
      <family val="2"/>
      <charset val="238"/>
      <scheme val="minor"/>
    </font>
    <font>
      <sz val="11"/>
      <color rgb="FF92D050"/>
      <name val="Calibri"/>
      <family val="2"/>
      <charset val="238"/>
      <scheme val="minor"/>
    </font>
    <font>
      <sz val="11"/>
      <color rgb="FF000000"/>
      <name val="Times New Roman"/>
      <family val="1"/>
      <charset val="238"/>
    </font>
    <font>
      <sz val="10"/>
      <color theme="1"/>
      <name val="Times New Roman"/>
      <family val="1"/>
      <charset val="238"/>
    </font>
    <font>
      <sz val="11"/>
      <color theme="1"/>
      <name val="Times New Roman"/>
      <family val="1"/>
      <charset val="238"/>
    </font>
    <font>
      <sz val="11"/>
      <name val="Calibri"/>
      <family val="2"/>
      <charset val="238"/>
    </font>
    <font>
      <sz val="11"/>
      <color rgb="FF000000"/>
      <name val="Corbel"/>
      <family val="2"/>
      <charset val="238"/>
    </font>
    <font>
      <sz val="11"/>
      <color theme="1"/>
      <name val="Corbel"/>
      <family val="2"/>
      <charset val="238"/>
    </font>
    <font>
      <sz val="11"/>
      <color theme="1"/>
      <name val="Arial Narrow"/>
      <family val="2"/>
      <charset val="238"/>
    </font>
    <font>
      <b/>
      <sz val="11"/>
      <color indexed="8"/>
      <name val="Arial Narrow"/>
      <family val="2"/>
      <charset val="238"/>
    </font>
    <font>
      <sz val="11"/>
      <color rgb="FF000000"/>
      <name val="Arial Narrow"/>
      <family val="2"/>
      <charset val="238"/>
    </font>
    <font>
      <sz val="9"/>
      <color indexed="8"/>
      <name val="Arial Narrow"/>
      <family val="2"/>
      <charset val="238"/>
    </font>
    <font>
      <b/>
      <sz val="11"/>
      <color theme="1"/>
      <name val="Calibri"/>
      <family val="2"/>
      <charset val="238"/>
      <scheme val="minor"/>
    </font>
    <font>
      <sz val="8"/>
      <color theme="1"/>
      <name val="Times New Roman"/>
      <family val="1"/>
      <charset val="238"/>
    </font>
    <font>
      <b/>
      <sz val="9"/>
      <color theme="1"/>
      <name val="Times New Roman"/>
      <family val="1"/>
      <charset val="238"/>
    </font>
    <font>
      <b/>
      <sz val="11"/>
      <color rgb="FF000000"/>
      <name val="Calibri"/>
      <family val="2"/>
      <charset val="238"/>
      <scheme val="minor"/>
    </font>
    <font>
      <b/>
      <sz val="9"/>
      <color rgb="FF000000"/>
      <name val="Calibri"/>
      <family val="2"/>
      <charset val="238"/>
      <scheme val="minor"/>
    </font>
    <font>
      <sz val="11"/>
      <color rgb="FF000000"/>
      <name val="Calibri"/>
      <family val="2"/>
      <charset val="238"/>
      <scheme val="minor"/>
    </font>
    <font>
      <sz val="10"/>
      <color theme="1"/>
      <name val="Calibri"/>
      <family val="2"/>
      <charset val="238"/>
      <scheme val="minor"/>
    </font>
    <font>
      <sz val="8"/>
      <color theme="1"/>
      <name val="Calibri"/>
      <family val="2"/>
      <charset val="238"/>
      <scheme val="minor"/>
    </font>
    <font>
      <sz val="9"/>
      <name val="Calibri"/>
      <family val="2"/>
      <charset val="238"/>
      <scheme val="minor"/>
    </font>
    <font>
      <sz val="9"/>
      <color indexed="8"/>
      <name val="Calibri"/>
      <family val="2"/>
      <charset val="238"/>
      <scheme val="minor"/>
    </font>
    <font>
      <sz val="10"/>
      <color rgb="FF000000"/>
      <name val="Calibri"/>
      <family val="2"/>
      <charset val="238"/>
      <scheme val="minor"/>
    </font>
    <font>
      <b/>
      <sz val="11"/>
      <color rgb="FF000000"/>
      <name val="Czcionka tekstu podstawowego"/>
      <charset val="238"/>
    </font>
    <font>
      <b/>
      <sz val="9"/>
      <color rgb="FF000000"/>
      <name val="Czcionka tekstu podstawowego"/>
      <charset val="238"/>
    </font>
    <font>
      <b/>
      <sz val="11"/>
      <color rgb="FF000000"/>
      <name val="Calibri"/>
      <family val="2"/>
      <charset val="238"/>
    </font>
    <font>
      <b/>
      <sz val="11"/>
      <color rgb="FF000000"/>
      <name val="Corbel"/>
      <family val="2"/>
      <charset val="238"/>
    </font>
    <font>
      <sz val="9"/>
      <color rgb="FF00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13"/>
        <bgColor indexed="3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s>
  <cellStyleXfs count="10">
    <xf numFmtId="0" fontId="0" fillId="0" borderId="0"/>
    <xf numFmtId="0" fontId="4" fillId="0" borderId="0" applyNumberFormat="0" applyBorder="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applyNumberFormat="0" applyFont="0" applyBorder="0" applyProtection="0"/>
    <xf numFmtId="0" fontId="5" fillId="0" borderId="0" applyNumberFormat="0" applyFont="0" applyBorder="0" applyProtection="0"/>
    <xf numFmtId="0" fontId="7" fillId="0" borderId="0"/>
    <xf numFmtId="44" fontId="10" fillId="0" borderId="0" applyFont="0" applyFill="0" applyBorder="0" applyAlignment="0" applyProtection="0"/>
  </cellStyleXfs>
  <cellXfs count="310">
    <xf numFmtId="0" fontId="0" fillId="0" borderId="0" xfId="0"/>
    <xf numFmtId="0" fontId="0" fillId="0" borderId="0" xfId="0" applyAlignment="1">
      <alignment wrapText="1"/>
    </xf>
    <xf numFmtId="0" fontId="6" fillId="2" borderId="1" xfId="1" applyFont="1" applyFill="1" applyBorder="1" applyAlignment="1">
      <alignment wrapText="1"/>
    </xf>
    <xf numFmtId="0" fontId="9" fillId="0" borderId="1" xfId="8" applyNumberFormat="1" applyFont="1" applyFill="1" applyBorder="1" applyAlignment="1">
      <alignment horizontal="center"/>
    </xf>
    <xf numFmtId="10" fontId="8" fillId="3" borderId="1" xfId="8" applyNumberFormat="1" applyFont="1" applyFill="1" applyBorder="1" applyAlignment="1">
      <alignment horizontal="right"/>
    </xf>
    <xf numFmtId="44" fontId="0" fillId="0" borderId="0" xfId="0" applyNumberFormat="1"/>
    <xf numFmtId="44" fontId="8" fillId="3" borderId="1" xfId="8" applyNumberFormat="1" applyFont="1" applyFill="1" applyBorder="1" applyAlignment="1">
      <alignment horizontal="right"/>
    </xf>
    <xf numFmtId="0" fontId="0" fillId="0" borderId="1" xfId="0" applyBorder="1"/>
    <xf numFmtId="9" fontId="0" fillId="0" borderId="0" xfId="0" applyNumberFormat="1"/>
    <xf numFmtId="0" fontId="4" fillId="2" borderId="1" xfId="1" applyFill="1" applyBorder="1"/>
    <xf numFmtId="0" fontId="11" fillId="2" borderId="1" xfId="1" applyFont="1" applyFill="1" applyBorder="1" applyAlignment="1">
      <alignment wrapText="1"/>
    </xf>
    <xf numFmtId="0" fontId="5" fillId="0" borderId="6" xfId="2" applyBorder="1"/>
    <xf numFmtId="0" fontId="5" fillId="0" borderId="11" xfId="2" applyBorder="1"/>
    <xf numFmtId="0" fontId="5" fillId="0" borderId="5" xfId="2" applyBorder="1"/>
    <xf numFmtId="0" fontId="5" fillId="0" borderId="1" xfId="2" applyBorder="1"/>
    <xf numFmtId="0" fontId="0" fillId="0" borderId="6" xfId="0" applyBorder="1"/>
    <xf numFmtId="0" fontId="0" fillId="0" borderId="6" xfId="0" applyBorder="1" applyAlignment="1">
      <alignment wrapText="1"/>
    </xf>
    <xf numFmtId="0" fontId="0" fillId="0" borderId="11" xfId="0" applyBorder="1"/>
    <xf numFmtId="0" fontId="0" fillId="0" borderId="11" xfId="0" applyBorder="1" applyAlignment="1">
      <alignment wrapText="1"/>
    </xf>
    <xf numFmtId="0" fontId="0" fillId="0" borderId="5" xfId="0" applyBorder="1"/>
    <xf numFmtId="0" fontId="0" fillId="0" borderId="12" xfId="0" applyBorder="1"/>
    <xf numFmtId="0" fontId="0" fillId="0" borderId="2" xfId="0" applyBorder="1"/>
    <xf numFmtId="0" fontId="0" fillId="0" borderId="0" xfId="0" applyBorder="1"/>
    <xf numFmtId="0" fontId="11" fillId="2" borderId="13" xfId="1" applyFont="1" applyFill="1" applyBorder="1" applyAlignment="1">
      <alignment wrapText="1"/>
    </xf>
    <xf numFmtId="0" fontId="11" fillId="2" borderId="14" xfId="1" applyFont="1" applyFill="1" applyBorder="1" applyAlignment="1">
      <alignment wrapText="1"/>
    </xf>
    <xf numFmtId="44" fontId="11" fillId="2" borderId="13" xfId="1" applyNumberFormat="1" applyFont="1" applyFill="1" applyBorder="1" applyAlignment="1">
      <alignment wrapText="1"/>
    </xf>
    <xf numFmtId="44" fontId="0" fillId="0" borderId="1" xfId="0" applyNumberFormat="1" applyBorder="1"/>
    <xf numFmtId="9" fontId="11" fillId="2" borderId="13" xfId="1" applyNumberFormat="1" applyFont="1" applyFill="1" applyBorder="1" applyAlignment="1">
      <alignment wrapText="1"/>
    </xf>
    <xf numFmtId="9" fontId="0" fillId="0" borderId="1" xfId="0" applyNumberFormat="1" applyBorder="1"/>
    <xf numFmtId="0" fontId="12" fillId="0" borderId="1" xfId="2" applyFont="1" applyBorder="1"/>
    <xf numFmtId="0" fontId="5" fillId="0" borderId="6" xfId="2" applyBorder="1" applyAlignment="1">
      <alignment wrapText="1"/>
    </xf>
    <xf numFmtId="0" fontId="5" fillId="0" borderId="12" xfId="2" applyBorder="1"/>
    <xf numFmtId="0" fontId="5" fillId="0" borderId="7" xfId="2" applyBorder="1"/>
    <xf numFmtId="0" fontId="5" fillId="0" borderId="7" xfId="2" applyBorder="1" applyAlignment="1">
      <alignment wrapText="1"/>
    </xf>
    <xf numFmtId="0" fontId="5" fillId="0" borderId="8" xfId="2" applyBorder="1"/>
    <xf numFmtId="0" fontId="0" fillId="0" borderId="15" xfId="0" applyBorder="1"/>
    <xf numFmtId="44" fontId="0" fillId="0" borderId="15" xfId="0" applyNumberFormat="1" applyBorder="1"/>
    <xf numFmtId="9" fontId="0" fillId="0" borderId="15" xfId="0" applyNumberFormat="1" applyBorder="1"/>
    <xf numFmtId="0" fontId="5" fillId="0" borderId="6" xfId="2" applyBorder="1" applyAlignment="1">
      <alignment horizontal="center"/>
    </xf>
    <xf numFmtId="0" fontId="5" fillId="0" borderId="5" xfId="2" applyBorder="1" applyAlignment="1">
      <alignment horizontal="center"/>
    </xf>
    <xf numFmtId="0" fontId="0" fillId="0" borderId="13" xfId="0" applyBorder="1"/>
    <xf numFmtId="0" fontId="5" fillId="0" borderId="11" xfId="2" applyBorder="1" applyAlignment="1">
      <alignment horizontal="center"/>
    </xf>
    <xf numFmtId="0" fontId="5" fillId="0" borderId="12" xfId="2" applyBorder="1" applyAlignment="1">
      <alignment horizontal="center"/>
    </xf>
    <xf numFmtId="44" fontId="0" fillId="0" borderId="13" xfId="0" applyNumberFormat="1" applyBorder="1"/>
    <xf numFmtId="44" fontId="0" fillId="0" borderId="0" xfId="0" applyNumberFormat="1" applyBorder="1"/>
    <xf numFmtId="9" fontId="0" fillId="0" borderId="13" xfId="0" applyNumberFormat="1" applyBorder="1"/>
    <xf numFmtId="9" fontId="0" fillId="0" borderId="0" xfId="0" applyNumberFormat="1" applyBorder="1"/>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vertical="top" wrapText="1"/>
    </xf>
    <xf numFmtId="0" fontId="0" fillId="0" borderId="16" xfId="0" applyBorder="1" applyAlignment="1">
      <alignment horizontal="center"/>
    </xf>
    <xf numFmtId="0" fontId="0" fillId="0" borderId="11" xfId="0" applyBorder="1" applyAlignment="1">
      <alignment horizontal="center"/>
    </xf>
    <xf numFmtId="44" fontId="0" fillId="0" borderId="6" xfId="0" applyNumberFormat="1" applyBorder="1" applyAlignment="1">
      <alignment horizontal="center"/>
    </xf>
    <xf numFmtId="44" fontId="0" fillId="0" borderId="11" xfId="0" applyNumberFormat="1" applyBorder="1" applyAlignment="1">
      <alignment horizontal="center"/>
    </xf>
    <xf numFmtId="44" fontId="0" fillId="0" borderId="6" xfId="0" applyNumberFormat="1" applyBorder="1"/>
    <xf numFmtId="9" fontId="0" fillId="0" borderId="6" xfId="0" applyNumberFormat="1" applyBorder="1" applyAlignment="1">
      <alignment horizontal="center"/>
    </xf>
    <xf numFmtId="9" fontId="0" fillId="0" borderId="11" xfId="0" applyNumberFormat="1" applyBorder="1" applyAlignment="1">
      <alignment horizontal="center"/>
    </xf>
    <xf numFmtId="44" fontId="0" fillId="0" borderId="0" xfId="0" applyNumberFormat="1"/>
    <xf numFmtId="0" fontId="0" fillId="0" borderId="1" xfId="0" applyNumberFormat="1" applyBorder="1" applyAlignment="1">
      <alignment wrapText="1"/>
    </xf>
    <xf numFmtId="44" fontId="0" fillId="0" borderId="0" xfId="0" applyNumberFormat="1" applyAlignment="1">
      <alignment wrapText="1"/>
    </xf>
    <xf numFmtId="9" fontId="0" fillId="0" borderId="0" xfId="0" applyNumberFormat="1" applyAlignment="1">
      <alignment wrapText="1"/>
    </xf>
    <xf numFmtId="0" fontId="0" fillId="3" borderId="0" xfId="0" applyFill="1" applyBorder="1" applyAlignment="1">
      <alignment wrapText="1"/>
    </xf>
    <xf numFmtId="0" fontId="0" fillId="3" borderId="0" xfId="0" applyFill="1" applyAlignment="1">
      <alignment wrapText="1"/>
    </xf>
    <xf numFmtId="0" fontId="0" fillId="3" borderId="0" xfId="0" applyFill="1"/>
    <xf numFmtId="44" fontId="0" fillId="0" borderId="0" xfId="0" applyNumberFormat="1"/>
    <xf numFmtId="0" fontId="0" fillId="0" borderId="0" xfId="0"/>
    <xf numFmtId="9" fontId="5" fillId="0" borderId="5" xfId="4" applyBorder="1"/>
    <xf numFmtId="0" fontId="5" fillId="0" borderId="0" xfId="2" applyBorder="1"/>
    <xf numFmtId="167" fontId="0" fillId="0" borderId="0" xfId="0" applyNumberFormat="1"/>
    <xf numFmtId="9" fontId="5" fillId="0" borderId="0" xfId="4" applyBorder="1"/>
    <xf numFmtId="9" fontId="5" fillId="0" borderId="8" xfId="4" applyBorder="1"/>
    <xf numFmtId="0" fontId="0" fillId="0" borderId="0" xfId="0"/>
    <xf numFmtId="0" fontId="0" fillId="0" borderId="1" xfId="0" applyNumberFormat="1" applyBorder="1"/>
    <xf numFmtId="0" fontId="0" fillId="0" borderId="0" xfId="0" applyNumberFormat="1"/>
    <xf numFmtId="0" fontId="0" fillId="0" borderId="0" xfId="0"/>
    <xf numFmtId="0" fontId="0" fillId="0" borderId="0" xfId="0"/>
    <xf numFmtId="0" fontId="0" fillId="3" borderId="8" xfId="0" applyFill="1" applyBorder="1" applyAlignment="1">
      <alignment wrapText="1"/>
    </xf>
    <xf numFmtId="0" fontId="0" fillId="3" borderId="1" xfId="0" applyFill="1" applyBorder="1"/>
    <xf numFmtId="44" fontId="0" fillId="3" borderId="1" xfId="0" applyNumberFormat="1" applyFill="1" applyBorder="1"/>
    <xf numFmtId="0" fontId="14" fillId="3" borderId="8" xfId="0" applyFont="1" applyFill="1" applyBorder="1" applyAlignment="1">
      <alignment wrapText="1"/>
    </xf>
    <xf numFmtId="0" fontId="0" fillId="3" borderId="5" xfId="0" applyFill="1" applyBorder="1" applyAlignment="1">
      <alignment wrapText="1"/>
    </xf>
    <xf numFmtId="44" fontId="0" fillId="0" borderId="0" xfId="0" applyNumberFormat="1"/>
    <xf numFmtId="0" fontId="0" fillId="0" borderId="0" xfId="0"/>
    <xf numFmtId="0" fontId="0" fillId="0" borderId="0" xfId="0"/>
    <xf numFmtId="0" fontId="17" fillId="2" borderId="1" xfId="1" applyFont="1" applyFill="1" applyBorder="1"/>
    <xf numFmtId="0" fontId="18" fillId="0" borderId="0" xfId="0" applyFont="1" applyAlignment="1">
      <alignment wrapText="1"/>
    </xf>
    <xf numFmtId="0" fontId="17" fillId="0" borderId="5" xfId="2" applyFont="1" applyBorder="1" applyAlignment="1">
      <alignment wrapText="1"/>
    </xf>
    <xf numFmtId="0" fontId="19" fillId="0" borderId="5" xfId="2" applyFont="1" applyBorder="1" applyAlignment="1">
      <alignment wrapText="1"/>
    </xf>
    <xf numFmtId="0" fontId="19" fillId="0" borderId="0" xfId="0" applyFont="1" applyAlignment="1">
      <alignment wrapText="1"/>
    </xf>
    <xf numFmtId="0" fontId="17" fillId="0" borderId="6" xfId="2" applyFont="1" applyBorder="1"/>
    <xf numFmtId="0" fontId="19" fillId="0" borderId="0" xfId="0" applyFont="1"/>
    <xf numFmtId="0" fontId="0" fillId="0" borderId="1" xfId="0" applyFont="1" applyBorder="1"/>
    <xf numFmtId="0" fontId="3" fillId="0" borderId="11" xfId="0" applyFont="1" applyBorder="1" applyAlignment="1">
      <alignment wrapText="1"/>
    </xf>
    <xf numFmtId="0" fontId="0" fillId="0" borderId="5" xfId="0" applyFont="1" applyBorder="1" applyAlignment="1">
      <alignment wrapText="1"/>
    </xf>
    <xf numFmtId="0" fontId="20" fillId="0" borderId="1" xfId="2" applyFont="1" applyBorder="1"/>
    <xf numFmtId="0" fontId="0" fillId="0" borderId="0" xfId="0"/>
    <xf numFmtId="0" fontId="0" fillId="0" borderId="0" xfId="0"/>
    <xf numFmtId="44" fontId="0" fillId="0" borderId="0" xfId="0" applyNumberFormat="1"/>
    <xf numFmtId="0" fontId="0" fillId="0" borderId="0" xfId="0"/>
    <xf numFmtId="0" fontId="5" fillId="0" borderId="13" xfId="2" applyBorder="1"/>
    <xf numFmtId="0" fontId="3" fillId="0" borderId="5" xfId="0" applyFont="1" applyBorder="1" applyAlignment="1">
      <alignment wrapText="1"/>
    </xf>
    <xf numFmtId="0" fontId="0" fillId="0" borderId="18" xfId="0" applyFill="1" applyBorder="1" applyAlignment="1">
      <alignment wrapText="1"/>
    </xf>
    <xf numFmtId="0" fontId="22" fillId="0" borderId="6" xfId="0" applyFont="1" applyBorder="1" applyAlignment="1">
      <alignment wrapText="1"/>
    </xf>
    <xf numFmtId="0" fontId="22" fillId="0" borderId="11" xfId="0" applyFont="1" applyBorder="1" applyAlignment="1">
      <alignment wrapText="1"/>
    </xf>
    <xf numFmtId="0" fontId="21" fillId="0" borderId="8" xfId="2" applyFont="1" applyBorder="1" applyAlignment="1">
      <alignment wrapText="1"/>
    </xf>
    <xf numFmtId="0" fontId="21" fillId="0" borderId="5" xfId="2" applyFont="1" applyBorder="1" applyAlignment="1">
      <alignment wrapText="1"/>
    </xf>
    <xf numFmtId="0" fontId="22" fillId="0" borderId="0" xfId="0" applyFont="1" applyAlignment="1">
      <alignment wrapText="1"/>
    </xf>
    <xf numFmtId="0" fontId="21" fillId="0" borderId="12" xfId="2" applyFont="1" applyBorder="1" applyAlignment="1">
      <alignment wrapText="1"/>
    </xf>
    <xf numFmtId="0" fontId="22" fillId="0" borderId="0" xfId="0" applyFont="1"/>
    <xf numFmtId="0" fontId="0" fillId="0" borderId="0" xfId="0"/>
    <xf numFmtId="0" fontId="0" fillId="0" borderId="0" xfId="0"/>
    <xf numFmtId="0" fontId="0" fillId="0" borderId="0" xfId="0"/>
    <xf numFmtId="0" fontId="24" fillId="0" borderId="17" xfId="0" applyFont="1" applyBorder="1" applyAlignment="1">
      <alignment horizontal="center" vertical="center" wrapText="1"/>
    </xf>
    <xf numFmtId="167" fontId="24" fillId="0" borderId="17" xfId="0" applyNumberFormat="1" applyFont="1" applyBorder="1" applyAlignment="1">
      <alignment horizontal="center" vertical="center" wrapText="1"/>
    </xf>
    <xf numFmtId="0" fontId="23" fillId="0" borderId="17" xfId="0" applyFont="1" applyBorder="1" applyAlignment="1">
      <alignment horizontal="center" vertical="center" wrapText="1"/>
    </xf>
    <xf numFmtId="167" fontId="23" fillId="0" borderId="17" xfId="0" applyNumberFormat="1" applyFont="1" applyBorder="1" applyAlignment="1">
      <alignment horizontal="center" vertical="center" wrapText="1"/>
    </xf>
    <xf numFmtId="167" fontId="23" fillId="0" borderId="17" xfId="0" applyNumberFormat="1" applyFont="1" applyBorder="1" applyAlignment="1">
      <alignment horizontal="center" vertical="center"/>
    </xf>
    <xf numFmtId="0" fontId="23" fillId="0" borderId="0" xfId="0" applyFont="1" applyAlignment="1">
      <alignment horizontal="center" vertical="center"/>
    </xf>
    <xf numFmtId="168" fontId="23" fillId="0" borderId="0" xfId="0" applyNumberFormat="1" applyFont="1" applyBorder="1" applyAlignment="1">
      <alignment horizontal="center" vertical="center"/>
    </xf>
    <xf numFmtId="168" fontId="23" fillId="0" borderId="0" xfId="0" applyNumberFormat="1" applyFont="1" applyAlignment="1">
      <alignment horizontal="center" vertical="center"/>
    </xf>
    <xf numFmtId="44" fontId="23" fillId="0" borderId="1" xfId="0" applyNumberFormat="1" applyFont="1" applyBorder="1" applyAlignment="1">
      <alignment horizontal="center" vertical="center"/>
    </xf>
    <xf numFmtId="0" fontId="23" fillId="0" borderId="17" xfId="0" applyFont="1" applyBorder="1" applyAlignment="1">
      <alignment horizontal="center" vertical="center"/>
    </xf>
    <xf numFmtId="167" fontId="23" fillId="0" borderId="0" xfId="0" applyNumberFormat="1" applyFont="1" applyAlignment="1">
      <alignment horizontal="center" vertical="center"/>
    </xf>
    <xf numFmtId="44" fontId="25" fillId="0" borderId="6" xfId="9" applyNumberFormat="1" applyFont="1" applyBorder="1" applyAlignment="1">
      <alignment horizontal="center" vertical="center"/>
    </xf>
    <xf numFmtId="44" fontId="23" fillId="0" borderId="17" xfId="0" applyNumberFormat="1" applyFont="1" applyBorder="1" applyAlignment="1">
      <alignment horizontal="center" vertical="center" wrapText="1"/>
    </xf>
    <xf numFmtId="44" fontId="0" fillId="0" borderId="0" xfId="0" applyNumberFormat="1"/>
    <xf numFmtId="0" fontId="5" fillId="0" borderId="6" xfId="2" applyBorder="1" applyAlignment="1">
      <alignment vertical="top" wrapText="1"/>
    </xf>
    <xf numFmtId="0" fontId="2" fillId="0" borderId="6" xfId="0" applyFont="1" applyBorder="1" applyAlignment="1">
      <alignment wrapText="1"/>
    </xf>
    <xf numFmtId="0" fontId="22" fillId="0" borderId="1" xfId="0" applyFont="1" applyBorder="1" applyAlignment="1">
      <alignment wrapText="1"/>
    </xf>
    <xf numFmtId="0" fontId="21" fillId="0" borderId="5" xfId="2" applyFont="1" applyBorder="1" applyAlignment="1">
      <alignment vertical="center" wrapText="1"/>
    </xf>
    <xf numFmtId="0" fontId="22" fillId="0" borderId="5" xfId="2" applyFont="1" applyBorder="1" applyAlignment="1">
      <alignment vertical="center" wrapText="1"/>
    </xf>
    <xf numFmtId="0" fontId="22" fillId="0" borderId="5" xfId="2" applyFont="1" applyBorder="1" applyAlignment="1">
      <alignment vertical="top" wrapText="1"/>
    </xf>
    <xf numFmtId="0" fontId="0" fillId="0" borderId="8" xfId="0" applyBorder="1" applyAlignment="1">
      <alignment vertical="top" wrapText="1"/>
    </xf>
    <xf numFmtId="0" fontId="2" fillId="0" borderId="5" xfId="0" applyFont="1" applyBorder="1" applyAlignment="1">
      <alignment wrapText="1"/>
    </xf>
    <xf numFmtId="0" fontId="23" fillId="5" borderId="17" xfId="0" applyFont="1" applyFill="1" applyBorder="1" applyAlignment="1">
      <alignment horizontal="center" vertical="center" wrapText="1"/>
    </xf>
    <xf numFmtId="44" fontId="0" fillId="0" borderId="0" xfId="0" applyNumberFormat="1"/>
    <xf numFmtId="0" fontId="0" fillId="0" borderId="0" xfId="0"/>
    <xf numFmtId="0" fontId="0" fillId="0" borderId="0" xfId="0" applyAlignment="1">
      <alignment horizontal="center"/>
    </xf>
    <xf numFmtId="0" fontId="1" fillId="0" borderId="19" xfId="0" applyFont="1" applyBorder="1" applyAlignment="1">
      <alignment wrapText="1"/>
    </xf>
    <xf numFmtId="0" fontId="18" fillId="0" borderId="2" xfId="1" applyFont="1" applyBorder="1" applyAlignment="1">
      <alignment horizontal="left" vertical="center"/>
    </xf>
    <xf numFmtId="0" fontId="18" fillId="0" borderId="3" xfId="1" applyFont="1" applyBorder="1" applyAlignment="1">
      <alignment horizontal="left" vertical="center"/>
    </xf>
    <xf numFmtId="44" fontId="28" fillId="0" borderId="3" xfId="1" applyNumberFormat="1" applyFont="1" applyBorder="1" applyAlignment="1"/>
    <xf numFmtId="10" fontId="28" fillId="0" borderId="4" xfId="1" applyNumberFormat="1" applyFont="1" applyBorder="1" applyAlignment="1"/>
    <xf numFmtId="0" fontId="19" fillId="0" borderId="0" xfId="1" applyFont="1"/>
    <xf numFmtId="0" fontId="29" fillId="2" borderId="1" xfId="1" applyFont="1" applyFill="1" applyBorder="1" applyAlignment="1">
      <alignment vertical="center"/>
    </xf>
    <xf numFmtId="0" fontId="29" fillId="2" borderId="1" xfId="1" applyFont="1" applyFill="1" applyBorder="1" applyAlignment="1">
      <alignment vertical="center" wrapText="1"/>
    </xf>
    <xf numFmtId="44" fontId="29" fillId="2" borderId="1" xfId="1" applyNumberFormat="1" applyFont="1" applyFill="1" applyBorder="1" applyAlignment="1">
      <alignment vertical="center" wrapText="1"/>
    </xf>
    <xf numFmtId="10" fontId="29" fillId="2" borderId="1" xfId="1" applyNumberFormat="1" applyFont="1" applyFill="1" applyBorder="1" applyAlignment="1">
      <alignment vertical="center" wrapText="1"/>
    </xf>
    <xf numFmtId="0" fontId="29" fillId="2" borderId="1" xfId="1" applyFont="1" applyFill="1" applyBorder="1" applyAlignment="1">
      <alignment wrapText="1"/>
    </xf>
    <xf numFmtId="0" fontId="9" fillId="3" borderId="1" xfId="8" applyFont="1" applyFill="1" applyBorder="1" applyAlignment="1">
      <alignment horizontal="center"/>
    </xf>
    <xf numFmtId="0" fontId="19" fillId="0" borderId="1" xfId="0" applyFont="1" applyBorder="1"/>
    <xf numFmtId="0" fontId="8" fillId="0" borderId="1" xfId="8" applyNumberFormat="1" applyFont="1" applyBorder="1" applyAlignment="1">
      <alignment horizontal="center" wrapText="1"/>
    </xf>
    <xf numFmtId="44" fontId="8" fillId="0" borderId="1" xfId="8" applyNumberFormat="1" applyFont="1" applyBorder="1" applyAlignment="1">
      <alignment horizontal="right"/>
    </xf>
    <xf numFmtId="44" fontId="8" fillId="0" borderId="1" xfId="8" applyNumberFormat="1" applyFont="1" applyBorder="1" applyAlignment="1">
      <alignment horizontal="center"/>
    </xf>
    <xf numFmtId="44" fontId="9" fillId="3" borderId="1" xfId="8" applyNumberFormat="1" applyFont="1" applyFill="1" applyBorder="1" applyAlignment="1">
      <alignment horizontal="center"/>
    </xf>
    <xf numFmtId="0" fontId="8" fillId="0" borderId="1" xfId="8" applyNumberFormat="1" applyFont="1" applyBorder="1"/>
    <xf numFmtId="44" fontId="19" fillId="0" borderId="0" xfId="0" applyNumberFormat="1" applyFont="1"/>
    <xf numFmtId="167" fontId="19" fillId="0" borderId="0" xfId="0" applyNumberFormat="1" applyFont="1"/>
    <xf numFmtId="10" fontId="8" fillId="3" borderId="1" xfId="8" applyNumberFormat="1" applyFont="1" applyFill="1" applyBorder="1" applyAlignment="1">
      <alignment horizontal="center"/>
    </xf>
    <xf numFmtId="44" fontId="8" fillId="3" borderId="1" xfId="8" applyNumberFormat="1" applyFont="1" applyFill="1" applyBorder="1" applyAlignment="1">
      <alignment horizontal="center"/>
    </xf>
    <xf numFmtId="0" fontId="8" fillId="0" borderId="1" xfId="8" applyNumberFormat="1" applyFont="1" applyBorder="1" applyAlignment="1">
      <alignment horizontal="center"/>
    </xf>
    <xf numFmtId="0" fontId="19" fillId="0" borderId="1" xfId="0" applyFont="1" applyBorder="1" applyAlignment="1">
      <alignment horizontal="right"/>
    </xf>
    <xf numFmtId="0" fontId="0" fillId="0" borderId="1" xfId="0" applyBorder="1" applyAlignment="1">
      <alignment horizontal="center"/>
    </xf>
    <xf numFmtId="0" fontId="0" fillId="0" borderId="2" xfId="0" applyBorder="1" applyAlignment="1">
      <alignment horizontal="right"/>
    </xf>
    <xf numFmtId="0" fontId="0" fillId="0" borderId="4" xfId="0" applyBorder="1" applyAlignment="1">
      <alignment horizontal="right"/>
    </xf>
    <xf numFmtId="44" fontId="0" fillId="0" borderId="1" xfId="0" applyNumberFormat="1" applyBorder="1" applyAlignment="1">
      <alignment horizontal="center"/>
    </xf>
    <xf numFmtId="9" fontId="0" fillId="0" borderId="1" xfId="0" applyNumberFormat="1" applyBorder="1" applyAlignment="1">
      <alignment horizontal="center"/>
    </xf>
    <xf numFmtId="0" fontId="27" fillId="4" borderId="1" xfId="0" applyFont="1" applyFill="1" applyBorder="1"/>
    <xf numFmtId="0" fontId="27" fillId="4" borderId="1" xfId="0" applyFont="1" applyFill="1" applyBorder="1" applyAlignment="1">
      <alignment wrapText="1"/>
    </xf>
    <xf numFmtId="44" fontId="27" fillId="4" borderId="1" xfId="0" applyNumberFormat="1" applyFont="1" applyFill="1" applyBorder="1" applyAlignment="1">
      <alignment wrapText="1"/>
    </xf>
    <xf numFmtId="9" fontId="27" fillId="4" borderId="1" xfId="0" applyNumberFormat="1" applyFont="1" applyFill="1" applyBorder="1" applyAlignment="1">
      <alignment wrapText="1"/>
    </xf>
    <xf numFmtId="0" fontId="1" fillId="0" borderId="0" xfId="0" applyFont="1"/>
    <xf numFmtId="0" fontId="30" fillId="2" borderId="1" xfId="1" applyFont="1" applyFill="1" applyBorder="1"/>
    <xf numFmtId="0" fontId="31" fillId="2" borderId="1" xfId="1" applyFont="1" applyFill="1" applyBorder="1" applyAlignment="1">
      <alignment wrapText="1"/>
    </xf>
    <xf numFmtId="44" fontId="31" fillId="2" borderId="1" xfId="1" applyNumberFormat="1" applyFont="1" applyFill="1" applyBorder="1" applyAlignment="1">
      <alignment wrapText="1"/>
    </xf>
    <xf numFmtId="9" fontId="31" fillId="2" borderId="1" xfId="1" applyNumberFormat="1" applyFont="1" applyFill="1" applyBorder="1" applyAlignment="1">
      <alignment wrapText="1"/>
    </xf>
    <xf numFmtId="164" fontId="31" fillId="2" borderId="1" xfId="1" applyNumberFormat="1" applyFont="1" applyFill="1" applyBorder="1" applyAlignment="1">
      <alignment wrapText="1"/>
    </xf>
    <xf numFmtId="0" fontId="27" fillId="0" borderId="0" xfId="0" applyFont="1"/>
    <xf numFmtId="0" fontId="1" fillId="0" borderId="6" xfId="0" applyFont="1" applyBorder="1"/>
    <xf numFmtId="0" fontId="1" fillId="0" borderId="6" xfId="0" applyFont="1" applyBorder="1" applyAlignment="1">
      <alignment wrapText="1"/>
    </xf>
    <xf numFmtId="0" fontId="1" fillId="0" borderId="5" xfId="0" applyFont="1" applyBorder="1"/>
    <xf numFmtId="0" fontId="1" fillId="0" borderId="1" xfId="0" applyFont="1" applyBorder="1"/>
    <xf numFmtId="8" fontId="1" fillId="0" borderId="1" xfId="0" applyNumberFormat="1" applyFont="1" applyBorder="1"/>
    <xf numFmtId="9" fontId="1" fillId="0" borderId="1" xfId="0" applyNumberFormat="1" applyFont="1" applyBorder="1"/>
    <xf numFmtId="0" fontId="1" fillId="0" borderId="11" xfId="0" applyFont="1" applyBorder="1"/>
    <xf numFmtId="0" fontId="1" fillId="0" borderId="11" xfId="0" applyFont="1" applyBorder="1" applyAlignment="1">
      <alignment wrapText="1"/>
    </xf>
    <xf numFmtId="0" fontId="1" fillId="0" borderId="12" xfId="0" applyFont="1" applyBorder="1"/>
    <xf numFmtId="0" fontId="1" fillId="0" borderId="2" xfId="0" applyFont="1" applyBorder="1" applyAlignment="1">
      <alignment horizontal="right"/>
    </xf>
    <xf numFmtId="0" fontId="1" fillId="0" borderId="4" xfId="0" applyFont="1" applyBorder="1" applyAlignment="1">
      <alignment horizontal="right"/>
    </xf>
    <xf numFmtId="0" fontId="1" fillId="0" borderId="2" xfId="0" applyFont="1" applyBorder="1" applyAlignment="1">
      <alignment horizontal="center"/>
    </xf>
    <xf numFmtId="0" fontId="1" fillId="0" borderId="1" xfId="0" applyFont="1" applyBorder="1" applyAlignment="1">
      <alignment horizontal="center"/>
    </xf>
    <xf numFmtId="44" fontId="1" fillId="0" borderId="1" xfId="0" applyNumberFormat="1" applyFont="1" applyBorder="1" applyAlignment="1">
      <alignment horizontal="center"/>
    </xf>
    <xf numFmtId="8" fontId="1" fillId="0" borderId="1" xfId="0" applyNumberFormat="1" applyFont="1" applyBorder="1" applyAlignment="1">
      <alignment horizontal="center"/>
    </xf>
    <xf numFmtId="9" fontId="1" fillId="0" borderId="1" xfId="0" applyNumberFormat="1" applyFont="1" applyBorder="1" applyAlignment="1">
      <alignment horizontal="center"/>
    </xf>
    <xf numFmtId="0" fontId="1" fillId="0" borderId="0" xfId="0" applyFont="1" applyBorder="1"/>
    <xf numFmtId="44" fontId="1" fillId="0" borderId="0" xfId="0" applyNumberFormat="1" applyFont="1" applyBorder="1"/>
    <xf numFmtId="9" fontId="1" fillId="0" borderId="0" xfId="0" applyNumberFormat="1" applyFont="1" applyBorder="1"/>
    <xf numFmtId="44" fontId="1" fillId="0" borderId="0" xfId="0" applyNumberFormat="1" applyFont="1"/>
    <xf numFmtId="9" fontId="1" fillId="0" borderId="0" xfId="0" applyNumberFormat="1" applyFont="1"/>
    <xf numFmtId="0" fontId="32" fillId="0" borderId="0" xfId="2" applyFont="1" applyBorder="1"/>
    <xf numFmtId="9" fontId="32" fillId="0" borderId="0" xfId="4" applyFont="1" applyBorder="1"/>
    <xf numFmtId="164" fontId="1" fillId="0" borderId="0" xfId="0" applyNumberFormat="1" applyFont="1"/>
    <xf numFmtId="0" fontId="1" fillId="0" borderId="0" xfId="0" applyFont="1"/>
    <xf numFmtId="44" fontId="1" fillId="0" borderId="1" xfId="0" applyNumberFormat="1" applyFont="1" applyBorder="1"/>
    <xf numFmtId="164" fontId="1" fillId="0" borderId="1" xfId="0" applyNumberFormat="1" applyFont="1" applyBorder="1"/>
    <xf numFmtId="0" fontId="1" fillId="0" borderId="2" xfId="0" applyFont="1" applyBorder="1"/>
    <xf numFmtId="167" fontId="1" fillId="0" borderId="0" xfId="0" applyNumberFormat="1" applyFont="1"/>
    <xf numFmtId="0" fontId="33" fillId="0" borderId="2" xfId="1" applyFont="1" applyBorder="1" applyAlignment="1">
      <alignment horizontal="left" vertical="center"/>
    </xf>
    <xf numFmtId="0" fontId="33" fillId="0" borderId="3" xfId="1" applyFont="1" applyBorder="1" applyAlignment="1">
      <alignment horizontal="left" vertical="center"/>
    </xf>
    <xf numFmtId="44" fontId="34" fillId="0" borderId="3" xfId="1" applyNumberFormat="1" applyFont="1" applyBorder="1" applyAlignment="1"/>
    <xf numFmtId="10" fontId="34" fillId="0" borderId="4" xfId="1" applyNumberFormat="1" applyFont="1" applyBorder="1" applyAlignment="1"/>
    <xf numFmtId="0" fontId="1" fillId="0" borderId="0" xfId="1" applyFont="1"/>
    <xf numFmtId="0" fontId="6" fillId="2" borderId="1" xfId="1" applyFont="1" applyFill="1" applyBorder="1" applyAlignment="1">
      <alignment vertical="center"/>
    </xf>
    <xf numFmtId="0" fontId="6" fillId="2" borderId="1" xfId="1" applyFont="1" applyFill="1" applyBorder="1" applyAlignment="1">
      <alignment vertical="center" wrapText="1"/>
    </xf>
    <xf numFmtId="44" fontId="6" fillId="2" borderId="1" xfId="1" applyNumberFormat="1" applyFont="1" applyFill="1" applyBorder="1" applyAlignment="1">
      <alignment vertical="center" wrapText="1"/>
    </xf>
    <xf numFmtId="10" fontId="6" fillId="2" borderId="1" xfId="1" applyNumberFormat="1" applyFont="1" applyFill="1" applyBorder="1" applyAlignment="1">
      <alignment vertical="center" wrapText="1"/>
    </xf>
    <xf numFmtId="0" fontId="35" fillId="3" borderId="1" xfId="8" applyFont="1" applyFill="1" applyBorder="1" applyAlignment="1">
      <alignment horizontal="center"/>
    </xf>
    <xf numFmtId="0" fontId="1" fillId="0" borderId="1" xfId="0" applyFont="1" applyBorder="1" applyAlignment="1">
      <alignment wrapText="1"/>
    </xf>
    <xf numFmtId="0" fontId="36" fillId="0" borderId="1" xfId="8" applyNumberFormat="1" applyFont="1" applyBorder="1" applyAlignment="1">
      <alignment horizontal="center" wrapText="1"/>
    </xf>
    <xf numFmtId="0" fontId="35" fillId="0" borderId="1" xfId="8" applyNumberFormat="1" applyFont="1" applyFill="1" applyBorder="1" applyAlignment="1">
      <alignment horizontal="center"/>
    </xf>
    <xf numFmtId="44" fontId="36" fillId="0" borderId="1" xfId="8" applyNumberFormat="1" applyFont="1" applyBorder="1" applyAlignment="1">
      <alignment horizontal="right"/>
    </xf>
    <xf numFmtId="44" fontId="36" fillId="0" borderId="1" xfId="8" applyNumberFormat="1" applyFont="1" applyBorder="1" applyAlignment="1">
      <alignment horizontal="center"/>
    </xf>
    <xf numFmtId="10" fontId="36" fillId="3" borderId="1" xfId="8" applyNumberFormat="1" applyFont="1" applyFill="1" applyBorder="1" applyAlignment="1">
      <alignment horizontal="right"/>
    </xf>
    <xf numFmtId="44" fontId="36" fillId="3" borderId="1" xfId="8" applyNumberFormat="1" applyFont="1" applyFill="1" applyBorder="1" applyAlignment="1">
      <alignment horizontal="right"/>
    </xf>
    <xf numFmtId="44" fontId="35" fillId="3" borderId="1" xfId="8" applyNumberFormat="1" applyFont="1" applyFill="1" applyBorder="1" applyAlignment="1">
      <alignment horizontal="center"/>
    </xf>
    <xf numFmtId="0" fontId="36" fillId="0" borderId="1" xfId="8" applyNumberFormat="1" applyFont="1" applyBorder="1"/>
    <xf numFmtId="0" fontId="35" fillId="0" borderId="1" xfId="8" applyFont="1" applyFill="1" applyBorder="1" applyAlignment="1">
      <alignment horizontal="center"/>
    </xf>
    <xf numFmtId="0" fontId="32" fillId="0" borderId="1" xfId="1" applyNumberFormat="1" applyFont="1" applyBorder="1"/>
    <xf numFmtId="0" fontId="32" fillId="0" borderId="1" xfId="1" applyNumberFormat="1" applyFont="1" applyBorder="1" applyAlignment="1">
      <alignment horizontal="center"/>
    </xf>
    <xf numFmtId="44" fontId="32" fillId="0" borderId="1" xfId="1" applyNumberFormat="1" applyFont="1" applyBorder="1" applyAlignment="1">
      <alignment horizontal="center"/>
    </xf>
    <xf numFmtId="10" fontId="37" fillId="0" borderId="1" xfId="1" applyNumberFormat="1" applyFont="1" applyBorder="1" applyAlignment="1">
      <alignment horizontal="center"/>
    </xf>
    <xf numFmtId="44" fontId="37" fillId="0" borderId="1" xfId="1" applyNumberFormat="1" applyFont="1" applyBorder="1" applyAlignment="1">
      <alignment horizontal="center"/>
    </xf>
    <xf numFmtId="10" fontId="1" fillId="0" borderId="0" xfId="0" applyNumberFormat="1" applyFont="1"/>
    <xf numFmtId="0" fontId="27" fillId="0" borderId="1" xfId="0" applyFont="1" applyBorder="1" applyAlignment="1">
      <alignment horizontal="right"/>
    </xf>
    <xf numFmtId="0" fontId="30" fillId="0" borderId="2" xfId="2" applyFont="1" applyBorder="1" applyAlignment="1">
      <alignment horizontal="right"/>
    </xf>
    <xf numFmtId="0" fontId="30" fillId="0" borderId="4" xfId="2" applyFont="1" applyBorder="1" applyAlignment="1">
      <alignment horizontal="right"/>
    </xf>
    <xf numFmtId="0" fontId="32" fillId="0" borderId="1" xfId="2" applyFont="1" applyBorder="1" applyAlignment="1">
      <alignment horizontal="center"/>
    </xf>
    <xf numFmtId="0" fontId="27" fillId="0" borderId="6" xfId="0" applyFont="1" applyBorder="1"/>
    <xf numFmtId="0" fontId="27" fillId="0" borderId="6" xfId="0" applyFont="1" applyBorder="1" applyAlignment="1">
      <alignment horizontal="right" wrapText="1"/>
    </xf>
    <xf numFmtId="0" fontId="27" fillId="0" borderId="6" xfId="0" applyFont="1" applyBorder="1" applyAlignment="1">
      <alignment horizontal="center"/>
    </xf>
    <xf numFmtId="44" fontId="27" fillId="0" borderId="6" xfId="0" applyNumberFormat="1" applyFont="1" applyBorder="1" applyAlignment="1">
      <alignment horizontal="center"/>
    </xf>
    <xf numFmtId="9" fontId="27" fillId="0" borderId="6" xfId="0" applyNumberFormat="1" applyFont="1" applyBorder="1" applyAlignment="1">
      <alignment horizontal="center"/>
    </xf>
    <xf numFmtId="0" fontId="38" fillId="2" borderId="1" xfId="1" applyFont="1" applyFill="1" applyBorder="1"/>
    <xf numFmtId="0" fontId="39" fillId="2" borderId="1" xfId="1" applyFont="1" applyFill="1" applyBorder="1" applyAlignment="1">
      <alignment wrapText="1"/>
    </xf>
    <xf numFmtId="44" fontId="39" fillId="2" borderId="1" xfId="1" applyNumberFormat="1" applyFont="1" applyFill="1" applyBorder="1" applyAlignment="1">
      <alignment wrapText="1"/>
    </xf>
    <xf numFmtId="9" fontId="39" fillId="2" borderId="1" xfId="1" applyNumberFormat="1" applyFont="1" applyFill="1" applyBorder="1" applyAlignment="1">
      <alignment wrapText="1"/>
    </xf>
    <xf numFmtId="0" fontId="38" fillId="2" borderId="1" xfId="1" applyFont="1" applyFill="1" applyBorder="1" applyAlignment="1">
      <alignment horizontal="center"/>
    </xf>
    <xf numFmtId="0" fontId="0" fillId="0" borderId="20" xfId="0" applyFill="1" applyBorder="1" applyAlignment="1">
      <alignment wrapText="1"/>
    </xf>
    <xf numFmtId="0" fontId="27" fillId="0" borderId="7" xfId="0" applyFont="1" applyBorder="1" applyAlignment="1">
      <alignment wrapText="1"/>
    </xf>
    <xf numFmtId="0" fontId="27" fillId="0" borderId="5" xfId="0" applyFont="1" applyBorder="1" applyAlignment="1">
      <alignment horizontal="right"/>
    </xf>
    <xf numFmtId="0" fontId="27" fillId="0" borderId="1" xfId="0" applyFont="1" applyBorder="1" applyAlignment="1">
      <alignment horizontal="center"/>
    </xf>
    <xf numFmtId="44" fontId="27" fillId="0" borderId="1" xfId="0" applyNumberFormat="1" applyFont="1" applyBorder="1" applyAlignment="1">
      <alignment horizontal="center"/>
    </xf>
    <xf numFmtId="9" fontId="27" fillId="0" borderId="1" xfId="0" applyNumberFormat="1" applyFont="1" applyBorder="1" applyAlignment="1">
      <alignment horizontal="center"/>
    </xf>
    <xf numFmtId="0" fontId="40" fillId="0" borderId="6" xfId="2" applyFont="1" applyBorder="1" applyAlignment="1">
      <alignment horizontal="right"/>
    </xf>
    <xf numFmtId="0" fontId="27" fillId="0" borderId="1" xfId="0" applyFont="1" applyBorder="1"/>
    <xf numFmtId="0" fontId="40" fillId="0" borderId="5" xfId="2" applyFont="1" applyBorder="1" applyAlignment="1">
      <alignment horizontal="center"/>
    </xf>
    <xf numFmtId="0" fontId="21" fillId="0" borderId="0" xfId="2" applyFont="1" applyBorder="1"/>
    <xf numFmtId="0" fontId="27" fillId="0" borderId="1" xfId="0" applyFont="1" applyBorder="1" applyAlignment="1">
      <alignment horizontal="right"/>
    </xf>
    <xf numFmtId="0" fontId="27" fillId="0" borderId="1" xfId="0" applyNumberFormat="1" applyFont="1" applyBorder="1" applyAlignment="1">
      <alignment horizontal="center"/>
    </xf>
    <xf numFmtId="0" fontId="41" fillId="2" borderId="1" xfId="1" applyFont="1" applyFill="1" applyBorder="1"/>
    <xf numFmtId="0" fontId="39" fillId="2" borderId="1" xfId="1" applyNumberFormat="1" applyFont="1" applyFill="1" applyBorder="1" applyAlignment="1">
      <alignment wrapText="1"/>
    </xf>
    <xf numFmtId="0" fontId="32" fillId="0" borderId="0" xfId="1" applyFont="1"/>
    <xf numFmtId="44" fontId="32" fillId="0" borderId="0" xfId="1" applyNumberFormat="1" applyFont="1"/>
    <xf numFmtId="9" fontId="32" fillId="0" borderId="0" xfId="1" applyNumberFormat="1" applyFont="1"/>
    <xf numFmtId="0" fontId="42" fillId="0" borderId="6" xfId="1" applyFont="1" applyBorder="1" applyAlignment="1">
      <alignment horizontal="left" wrapText="1"/>
    </xf>
    <xf numFmtId="0" fontId="32" fillId="0" borderId="6" xfId="1" applyFont="1" applyBorder="1"/>
    <xf numFmtId="0" fontId="32" fillId="0" borderId="7" xfId="1" applyFont="1" applyBorder="1"/>
    <xf numFmtId="44" fontId="32" fillId="0" borderId="7" xfId="9" applyNumberFormat="1" applyFont="1" applyBorder="1"/>
    <xf numFmtId="44" fontId="32" fillId="0" borderId="7" xfId="9" applyFont="1" applyBorder="1"/>
    <xf numFmtId="9" fontId="32" fillId="0" borderId="8" xfId="1" applyNumberFormat="1" applyFont="1" applyBorder="1"/>
    <xf numFmtId="44" fontId="32" fillId="0" borderId="8" xfId="9" applyNumberFormat="1" applyFont="1" applyBorder="1"/>
    <xf numFmtId="9" fontId="32" fillId="0" borderId="7" xfId="1" applyNumberFormat="1" applyFont="1" applyBorder="1"/>
    <xf numFmtId="44" fontId="32" fillId="0" borderId="6" xfId="9" applyNumberFormat="1" applyFont="1" applyBorder="1"/>
    <xf numFmtId="9" fontId="32" fillId="0" borderId="5" xfId="1" applyNumberFormat="1" applyFont="1" applyBorder="1"/>
    <xf numFmtId="9" fontId="32" fillId="0" borderId="6" xfId="1" applyNumberFormat="1" applyFont="1" applyBorder="1"/>
    <xf numFmtId="0" fontId="37" fillId="0" borderId="7" xfId="1" applyFont="1" applyBorder="1" applyAlignment="1">
      <alignment horizontal="left" wrapText="1"/>
    </xf>
    <xf numFmtId="9" fontId="32" fillId="0" borderId="9" xfId="1" applyNumberFormat="1" applyFont="1" applyBorder="1"/>
    <xf numFmtId="0" fontId="37" fillId="0" borderId="6" xfId="1" applyFont="1" applyBorder="1" applyAlignment="1">
      <alignment horizontal="left" wrapText="1"/>
    </xf>
    <xf numFmtId="0" fontId="37" fillId="0" borderId="0" xfId="0" applyFont="1" applyAlignment="1">
      <alignment horizontal="left" vertical="center" wrapText="1"/>
    </xf>
    <xf numFmtId="44" fontId="32" fillId="0" borderId="0" xfId="9" applyFont="1" applyBorder="1" applyAlignment="1">
      <alignment vertical="center"/>
    </xf>
    <xf numFmtId="9" fontId="32" fillId="0" borderId="0" xfId="1" applyNumberFormat="1" applyFont="1" applyBorder="1" applyAlignment="1">
      <alignment vertical="center"/>
    </xf>
    <xf numFmtId="44" fontId="32" fillId="0" borderId="0" xfId="9" applyNumberFormat="1" applyFont="1" applyBorder="1" applyAlignment="1">
      <alignment vertical="center"/>
    </xf>
    <xf numFmtId="0" fontId="32" fillId="0" borderId="16" xfId="1" applyFont="1" applyBorder="1"/>
    <xf numFmtId="44" fontId="32" fillId="0" borderId="18" xfId="9" applyNumberFormat="1" applyFont="1" applyBorder="1"/>
    <xf numFmtId="0" fontId="42" fillId="0" borderId="0" xfId="0" applyFont="1" applyBorder="1" applyAlignment="1">
      <alignment vertical="center" wrapText="1"/>
    </xf>
    <xf numFmtId="0" fontId="32" fillId="0" borderId="0" xfId="1" applyFont="1" applyBorder="1"/>
    <xf numFmtId="0" fontId="32" fillId="0" borderId="0" xfId="1" applyFont="1" applyBorder="1" applyAlignment="1">
      <alignment vertical="center"/>
    </xf>
    <xf numFmtId="44" fontId="32" fillId="0" borderId="0" xfId="9" applyNumberFormat="1" applyFont="1" applyBorder="1"/>
    <xf numFmtId="0" fontId="1" fillId="0" borderId="0" xfId="0" applyFont="1" applyBorder="1" applyAlignment="1">
      <alignment vertical="center"/>
    </xf>
    <xf numFmtId="0" fontId="1" fillId="0" borderId="13" xfId="0" applyFont="1" applyBorder="1"/>
    <xf numFmtId="0" fontId="37" fillId="0" borderId="11" xfId="0" applyFont="1" applyBorder="1" applyAlignment="1">
      <alignment horizontal="left" vertical="top" wrapText="1"/>
    </xf>
    <xf numFmtId="0" fontId="32" fillId="0" borderId="11" xfId="1" applyFont="1" applyBorder="1"/>
    <xf numFmtId="44" fontId="32" fillId="0" borderId="11" xfId="9" applyNumberFormat="1" applyFont="1" applyBorder="1"/>
    <xf numFmtId="44" fontId="32" fillId="0" borderId="18" xfId="9" applyFont="1" applyBorder="1"/>
    <xf numFmtId="9" fontId="32" fillId="0" borderId="12" xfId="1" applyNumberFormat="1" applyFont="1" applyBorder="1"/>
    <xf numFmtId="44" fontId="32" fillId="0" borderId="21" xfId="9" applyNumberFormat="1" applyFont="1" applyBorder="1"/>
    <xf numFmtId="9" fontId="32" fillId="0" borderId="11" xfId="1" applyNumberFormat="1" applyFont="1" applyBorder="1"/>
    <xf numFmtId="0" fontId="31" fillId="0" borderId="1" xfId="0" applyFont="1" applyBorder="1" applyAlignment="1">
      <alignment horizontal="right" vertical="center" wrapText="1"/>
    </xf>
    <xf numFmtId="0" fontId="30" fillId="0" borderId="1" xfId="1" applyFont="1" applyBorder="1" applyAlignment="1">
      <alignment horizontal="center"/>
    </xf>
    <xf numFmtId="0" fontId="30" fillId="0" borderId="1" xfId="1" applyFont="1" applyBorder="1" applyAlignment="1">
      <alignment horizontal="center" vertical="center"/>
    </xf>
    <xf numFmtId="44" fontId="30" fillId="0" borderId="1" xfId="9" applyNumberFormat="1" applyFont="1" applyBorder="1" applyAlignment="1">
      <alignment horizontal="center" vertical="center"/>
    </xf>
    <xf numFmtId="44" fontId="30" fillId="0" borderId="1" xfId="9" applyNumberFormat="1" applyFont="1" applyBorder="1" applyAlignment="1">
      <alignment horizontal="center"/>
    </xf>
    <xf numFmtId="44" fontId="30" fillId="0" borderId="1" xfId="9" applyFont="1" applyBorder="1" applyAlignment="1">
      <alignment horizontal="center" vertical="center"/>
    </xf>
    <xf numFmtId="9" fontId="30" fillId="0" borderId="1" xfId="1" applyNumberFormat="1" applyFont="1" applyBorder="1" applyAlignment="1">
      <alignment horizontal="center" vertical="center"/>
    </xf>
    <xf numFmtId="0" fontId="27" fillId="0" borderId="0" xfId="0" applyFont="1" applyAlignment="1">
      <alignment vertical="center"/>
    </xf>
  </cellXfs>
  <cellStyles count="10">
    <cellStyle name="Dziesiętny 2" xfId="5" xr:uid="{00000000-0005-0000-0000-000000000000}"/>
    <cellStyle name="Excel Built-in Normal" xfId="6" xr:uid="{00000000-0005-0000-0000-000001000000}"/>
    <cellStyle name="Normalny" xfId="0" builtinId="0"/>
    <cellStyle name="Normalny 2" xfId="1" xr:uid="{00000000-0005-0000-0000-000003000000}"/>
    <cellStyle name="Normalny 2 2 2" xfId="8" xr:uid="{00000000-0005-0000-0000-000004000000}"/>
    <cellStyle name="Normalny 3" xfId="2" xr:uid="{00000000-0005-0000-0000-000005000000}"/>
    <cellStyle name="Normalny 3 2" xfId="7" xr:uid="{00000000-0005-0000-0000-000006000000}"/>
    <cellStyle name="Procentowy 2" xfId="4" xr:uid="{00000000-0005-0000-0000-000007000000}"/>
    <cellStyle name="Walutowy" xfId="9" builtinId="4"/>
    <cellStyle name="Walutowy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1"/>
  <sheetViews>
    <sheetView zoomScale="80" zoomScaleNormal="80" workbookViewId="0">
      <selection sqref="A1:XFD12"/>
    </sheetView>
  </sheetViews>
  <sheetFormatPr defaultRowHeight="15"/>
  <cols>
    <col min="1" max="1" width="4.7109375" customWidth="1"/>
    <col min="2" max="2" width="34.5703125" customWidth="1"/>
    <col min="3" max="3" width="9.85546875" customWidth="1"/>
    <col min="4" max="4" width="10.5703125" customWidth="1"/>
    <col min="5" max="5" width="10.28515625" customWidth="1"/>
    <col min="6" max="6" width="10.85546875" customWidth="1"/>
    <col min="7" max="7" width="12.42578125" customWidth="1"/>
    <col min="8" max="8" width="8.7109375" customWidth="1"/>
    <col min="9" max="9" width="11.7109375" customWidth="1"/>
    <col min="10" max="10" width="13.7109375" customWidth="1"/>
    <col min="11" max="11" width="10" customWidth="1"/>
    <col min="12" max="29" width="9.140625" hidden="1" customWidth="1"/>
    <col min="30" max="30" width="4.85546875" customWidth="1"/>
    <col min="31" max="31" width="4.28515625" customWidth="1"/>
    <col min="32" max="32" width="5" customWidth="1"/>
    <col min="33" max="33" width="5.7109375" customWidth="1"/>
  </cols>
  <sheetData>
    <row r="1" spans="2:2">
      <c r="B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J15"/>
  <sheetViews>
    <sheetView zoomScaleNormal="100" workbookViewId="0">
      <selection activeCell="G5" sqref="G5"/>
    </sheetView>
  </sheetViews>
  <sheetFormatPr defaultRowHeight="15"/>
  <cols>
    <col min="1" max="1" width="3.5703125" customWidth="1"/>
    <col min="2" max="2" width="24.140625" customWidth="1"/>
    <col min="3" max="4" width="6.42578125" customWidth="1"/>
    <col min="5" max="5" width="11.28515625" style="5" customWidth="1"/>
    <col min="6" max="6" width="11.7109375" style="5" customWidth="1"/>
    <col min="7" max="7" width="13" style="5" bestFit="1" customWidth="1"/>
    <col min="8" max="8" width="11" style="8" customWidth="1"/>
    <col min="9" max="9" width="12.85546875" style="5" customWidth="1"/>
    <col min="10" max="10" width="16.7109375" customWidth="1"/>
  </cols>
  <sheetData>
    <row r="1" spans="1:10" s="141" customFormat="1">
      <c r="A1" s="141" t="s">
        <v>184</v>
      </c>
    </row>
    <row r="2" spans="1:10" s="182" customFormat="1" ht="48.75">
      <c r="A2" s="247" t="s">
        <v>0</v>
      </c>
      <c r="B2" s="247" t="s">
        <v>1</v>
      </c>
      <c r="C2" s="248" t="s">
        <v>2</v>
      </c>
      <c r="D2" s="248" t="s">
        <v>44</v>
      </c>
      <c r="E2" s="249" t="s">
        <v>4</v>
      </c>
      <c r="F2" s="249" t="s">
        <v>13</v>
      </c>
      <c r="G2" s="249" t="s">
        <v>5</v>
      </c>
      <c r="H2" s="250" t="s">
        <v>6</v>
      </c>
      <c r="I2" s="249" t="s">
        <v>7</v>
      </c>
      <c r="J2" s="248" t="s">
        <v>14</v>
      </c>
    </row>
    <row r="3" spans="1:10" ht="141" customHeight="1">
      <c r="A3" s="15">
        <v>1</v>
      </c>
      <c r="B3" s="1" t="s">
        <v>149</v>
      </c>
      <c r="C3" s="52" t="s">
        <v>106</v>
      </c>
      <c r="D3" s="52">
        <v>1</v>
      </c>
      <c r="E3" s="57"/>
      <c r="F3" s="57"/>
      <c r="G3" s="57"/>
      <c r="H3" s="60">
        <v>0.08</v>
      </c>
      <c r="I3" s="59"/>
      <c r="J3" s="15"/>
    </row>
    <row r="4" spans="1:10" ht="124.5" customHeight="1">
      <c r="A4" s="15">
        <v>2</v>
      </c>
      <c r="B4" s="16" t="s">
        <v>107</v>
      </c>
      <c r="C4" s="53" t="s">
        <v>20</v>
      </c>
      <c r="D4" s="52">
        <v>10</v>
      </c>
      <c r="E4" s="57"/>
      <c r="F4" s="57"/>
      <c r="G4" s="57"/>
      <c r="H4" s="60">
        <v>0.08</v>
      </c>
      <c r="I4" s="59"/>
      <c r="J4" s="15"/>
    </row>
    <row r="5" spans="1:10" ht="122.25" customHeight="1">
      <c r="A5" s="15">
        <v>3</v>
      </c>
      <c r="B5" s="16" t="s">
        <v>108</v>
      </c>
      <c r="C5" s="53" t="s">
        <v>20</v>
      </c>
      <c r="D5" s="52">
        <v>10</v>
      </c>
      <c r="E5" s="57"/>
      <c r="F5" s="57"/>
      <c r="G5" s="57"/>
      <c r="H5" s="60">
        <v>0.08</v>
      </c>
      <c r="I5" s="59"/>
      <c r="J5" s="15"/>
    </row>
    <row r="6" spans="1:10" ht="105">
      <c r="A6" s="15">
        <v>4</v>
      </c>
      <c r="B6" s="16" t="s">
        <v>109</v>
      </c>
      <c r="C6" s="53" t="s">
        <v>20</v>
      </c>
      <c r="D6" s="52">
        <v>10</v>
      </c>
      <c r="E6" s="57"/>
      <c r="F6" s="57"/>
      <c r="G6" s="57"/>
      <c r="H6" s="60">
        <v>0.08</v>
      </c>
      <c r="I6" s="59"/>
      <c r="J6" s="15"/>
    </row>
    <row r="7" spans="1:10" ht="214.5" customHeight="1">
      <c r="A7" s="15">
        <v>5</v>
      </c>
      <c r="B7" s="16" t="s">
        <v>110</v>
      </c>
      <c r="C7" s="53" t="s">
        <v>20</v>
      </c>
      <c r="D7" s="52">
        <v>10</v>
      </c>
      <c r="E7" s="57"/>
      <c r="F7" s="57"/>
      <c r="G7" s="57"/>
      <c r="H7" s="60">
        <v>0.08</v>
      </c>
      <c r="I7" s="59"/>
      <c r="J7" s="15"/>
    </row>
    <row r="8" spans="1:10" ht="90">
      <c r="A8" s="15">
        <v>6</v>
      </c>
      <c r="B8" s="18" t="s">
        <v>111</v>
      </c>
      <c r="C8" s="53" t="s">
        <v>106</v>
      </c>
      <c r="D8" s="52">
        <v>1</v>
      </c>
      <c r="E8" s="57"/>
      <c r="F8" s="57"/>
      <c r="G8" s="57"/>
      <c r="H8" s="60">
        <v>0.08</v>
      </c>
      <c r="I8" s="59"/>
      <c r="J8" s="15"/>
    </row>
    <row r="9" spans="1:10" ht="339.75" customHeight="1">
      <c r="A9" s="15">
        <v>7</v>
      </c>
      <c r="B9" s="54" t="s">
        <v>112</v>
      </c>
      <c r="C9" s="55" t="s">
        <v>106</v>
      </c>
      <c r="D9" s="56">
        <v>5</v>
      </c>
      <c r="E9" s="58"/>
      <c r="F9" s="57"/>
      <c r="G9" s="57"/>
      <c r="H9" s="61">
        <v>0.08</v>
      </c>
      <c r="I9" s="59"/>
      <c r="J9" s="17"/>
    </row>
    <row r="10" spans="1:10" s="182" customFormat="1">
      <c r="A10" s="242"/>
      <c r="B10" s="243" t="s">
        <v>9</v>
      </c>
      <c r="C10" s="244" t="s">
        <v>190</v>
      </c>
      <c r="D10" s="244" t="s">
        <v>190</v>
      </c>
      <c r="E10" s="245" t="s">
        <v>190</v>
      </c>
      <c r="F10" s="245" t="s">
        <v>190</v>
      </c>
      <c r="G10" s="245"/>
      <c r="H10" s="246" t="s">
        <v>190</v>
      </c>
      <c r="I10" s="245"/>
      <c r="J10" s="244" t="s">
        <v>190</v>
      </c>
    </row>
    <row r="14" spans="1:10" s="22" customFormat="1">
      <c r="A14" s="72"/>
      <c r="B14" s="72" t="s">
        <v>26</v>
      </c>
      <c r="C14" s="72"/>
      <c r="D14" s="72"/>
      <c r="E14" s="72"/>
      <c r="F14" s="74"/>
      <c r="G14" s="72"/>
      <c r="H14" s="72"/>
      <c r="I14" s="72"/>
    </row>
    <row r="15" spans="1:10">
      <c r="A15" s="87"/>
      <c r="B15" s="87"/>
      <c r="C15" s="87"/>
      <c r="D15" s="87"/>
      <c r="E15" s="86"/>
      <c r="F15" s="86"/>
      <c r="G15" s="87"/>
      <c r="I15" s="86"/>
    </row>
  </sheetData>
  <mergeCells count="1">
    <mergeCell ref="A1:XFD1"/>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12"/>
  <sheetViews>
    <sheetView zoomScaleNormal="100" zoomScaleSheetLayoutView="35" workbookViewId="0">
      <selection activeCell="L3" sqref="L3"/>
    </sheetView>
  </sheetViews>
  <sheetFormatPr defaultRowHeight="15"/>
  <cols>
    <col min="1" max="1" width="6" customWidth="1"/>
    <col min="2" max="2" width="34.28515625" customWidth="1"/>
    <col min="3" max="3" width="8.7109375" customWidth="1"/>
    <col min="4" max="4" width="7.140625" customWidth="1"/>
    <col min="5" max="5" width="11.5703125" style="62" bestFit="1" customWidth="1"/>
    <col min="6" max="6" width="10.85546875" style="62" customWidth="1"/>
    <col min="7" max="7" width="12.28515625" style="62" customWidth="1"/>
    <col min="8" max="8" width="7.85546875" style="8" customWidth="1"/>
    <col min="9" max="9" width="13.5703125" style="62" customWidth="1"/>
    <col min="10" max="10" width="13.42578125" customWidth="1"/>
    <col min="11" max="11" width="14.5703125" style="22" customWidth="1"/>
  </cols>
  <sheetData>
    <row r="1" spans="1:15" ht="24" customHeight="1">
      <c r="A1" s="114" t="s">
        <v>166</v>
      </c>
      <c r="F1" s="130" t="s">
        <v>180</v>
      </c>
    </row>
    <row r="2" spans="1:15" s="68" customFormat="1" ht="75">
      <c r="A2" s="172" t="s">
        <v>0</v>
      </c>
      <c r="B2" s="172" t="s">
        <v>114</v>
      </c>
      <c r="C2" s="173" t="s">
        <v>2</v>
      </c>
      <c r="D2" s="173" t="s">
        <v>44</v>
      </c>
      <c r="E2" s="174" t="s">
        <v>4</v>
      </c>
      <c r="F2" s="174" t="s">
        <v>115</v>
      </c>
      <c r="G2" s="174" t="s">
        <v>5</v>
      </c>
      <c r="H2" s="175" t="s">
        <v>6</v>
      </c>
      <c r="I2" s="174" t="s">
        <v>116</v>
      </c>
      <c r="J2" s="173" t="s">
        <v>117</v>
      </c>
      <c r="K2" s="66"/>
      <c r="L2" s="67"/>
      <c r="M2" s="67"/>
      <c r="N2" s="67"/>
      <c r="O2" s="67"/>
    </row>
    <row r="3" spans="1:15" ht="390">
      <c r="A3" s="7">
        <v>1</v>
      </c>
      <c r="B3" s="63" t="s">
        <v>120</v>
      </c>
      <c r="C3" s="7" t="s">
        <v>106</v>
      </c>
      <c r="D3" s="7">
        <v>24</v>
      </c>
      <c r="E3" s="26"/>
      <c r="F3" s="26"/>
      <c r="G3" s="26"/>
      <c r="H3" s="28">
        <v>0.08</v>
      </c>
      <c r="I3" s="26"/>
      <c r="J3" s="7"/>
    </row>
    <row r="4" spans="1:15" ht="195">
      <c r="A4" s="7">
        <v>2</v>
      </c>
      <c r="B4" s="63" t="s">
        <v>121</v>
      </c>
      <c r="C4" s="7" t="s">
        <v>106</v>
      </c>
      <c r="D4" s="7">
        <v>2</v>
      </c>
      <c r="E4" s="26"/>
      <c r="F4" s="26"/>
      <c r="G4" s="26"/>
      <c r="H4" s="28">
        <v>0.08</v>
      </c>
      <c r="I4" s="26"/>
      <c r="J4" s="7"/>
    </row>
    <row r="5" spans="1:15" ht="17.25" customHeight="1">
      <c r="A5" s="168" t="s">
        <v>9</v>
      </c>
      <c r="B5" s="169"/>
      <c r="C5" s="167" t="s">
        <v>190</v>
      </c>
      <c r="D5" s="167" t="s">
        <v>190</v>
      </c>
      <c r="E5" s="170" t="s">
        <v>190</v>
      </c>
      <c r="F5" s="170" t="s">
        <v>190</v>
      </c>
      <c r="G5" s="170"/>
      <c r="H5" s="171" t="s">
        <v>190</v>
      </c>
      <c r="I5" s="170"/>
      <c r="J5" s="167" t="s">
        <v>190</v>
      </c>
    </row>
    <row r="7" spans="1:15" ht="60">
      <c r="B7" s="1" t="s">
        <v>118</v>
      </c>
      <c r="C7" s="1"/>
      <c r="D7" s="1"/>
      <c r="E7" s="64"/>
      <c r="F7" s="64"/>
      <c r="G7" s="64"/>
      <c r="H7" s="65"/>
      <c r="I7" s="64"/>
      <c r="J7" s="1"/>
      <c r="K7" s="48"/>
    </row>
    <row r="8" spans="1:15" ht="75">
      <c r="B8" s="1" t="s">
        <v>119</v>
      </c>
      <c r="C8" s="1"/>
      <c r="D8" s="1"/>
      <c r="E8" s="64"/>
      <c r="F8" s="64"/>
      <c r="G8" s="64"/>
      <c r="H8" s="65"/>
      <c r="I8" s="64"/>
      <c r="J8" s="1"/>
      <c r="K8" s="48"/>
    </row>
    <row r="9" spans="1:15" s="142" customFormat="1">
      <c r="A9" s="142" t="s">
        <v>122</v>
      </c>
    </row>
    <row r="11" spans="1:15" s="22" customFormat="1">
      <c r="A11" s="72"/>
      <c r="B11" s="72" t="s">
        <v>26</v>
      </c>
      <c r="C11" s="72"/>
      <c r="D11" s="72"/>
      <c r="E11" s="72"/>
      <c r="F11" s="74"/>
      <c r="G11" s="72"/>
      <c r="H11" s="72"/>
      <c r="I11" s="72"/>
    </row>
    <row r="12" spans="1:15">
      <c r="A12" s="87"/>
      <c r="B12" s="87"/>
      <c r="C12" s="87"/>
      <c r="D12" s="87"/>
      <c r="E12" s="86"/>
      <c r="F12" s="86"/>
      <c r="G12" s="87"/>
      <c r="I12" s="86"/>
      <c r="J12" s="87"/>
    </row>
  </sheetData>
  <mergeCells count="2">
    <mergeCell ref="A9:XFD9"/>
    <mergeCell ref="A5:B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2"/>
  <sheetViews>
    <sheetView workbookViewId="0">
      <selection activeCell="H5" sqref="H5"/>
    </sheetView>
  </sheetViews>
  <sheetFormatPr defaultRowHeight="15"/>
  <cols>
    <col min="1" max="1" width="5.42578125" style="176" customWidth="1"/>
    <col min="2" max="2" width="17.42578125" style="176" customWidth="1"/>
    <col min="3" max="3" width="6" style="176" customWidth="1"/>
    <col min="4" max="4" width="5.28515625" style="176" customWidth="1"/>
    <col min="5" max="5" width="11.28515625" style="202" bestFit="1" customWidth="1"/>
    <col min="6" max="6" width="13.140625" style="202" customWidth="1"/>
    <col min="7" max="7" width="17.7109375" style="202" customWidth="1"/>
    <col min="8" max="8" width="13.140625" style="203" customWidth="1"/>
    <col min="9" max="9" width="16.140625" style="206" customWidth="1"/>
    <col min="10" max="10" width="14" style="176" customWidth="1"/>
    <col min="11" max="11" width="7" style="176" customWidth="1"/>
    <col min="12" max="16384" width="9.140625" style="176"/>
  </cols>
  <sheetData>
    <row r="1" spans="1:10" ht="29.25" customHeight="1">
      <c r="A1" s="176" t="s">
        <v>162</v>
      </c>
      <c r="E1" s="176" t="s">
        <v>180</v>
      </c>
      <c r="F1" s="176"/>
      <c r="G1" s="176"/>
      <c r="H1" s="176"/>
      <c r="I1" s="176"/>
    </row>
    <row r="2" spans="1:10" s="182" customFormat="1" ht="48.75">
      <c r="A2" s="177" t="s">
        <v>0</v>
      </c>
      <c r="B2" s="177" t="s">
        <v>1</v>
      </c>
      <c r="C2" s="178" t="s">
        <v>2</v>
      </c>
      <c r="D2" s="178" t="s">
        <v>44</v>
      </c>
      <c r="E2" s="179" t="s">
        <v>158</v>
      </c>
      <c r="F2" s="179" t="s">
        <v>159</v>
      </c>
      <c r="G2" s="179" t="s">
        <v>160</v>
      </c>
      <c r="H2" s="180" t="s">
        <v>6</v>
      </c>
      <c r="I2" s="181" t="s">
        <v>161</v>
      </c>
      <c r="J2" s="178" t="s">
        <v>14</v>
      </c>
    </row>
    <row r="3" spans="1:10" ht="30">
      <c r="A3" s="183">
        <v>1</v>
      </c>
      <c r="B3" s="184" t="s">
        <v>97</v>
      </c>
      <c r="C3" s="185" t="s">
        <v>16</v>
      </c>
      <c r="D3" s="186">
        <v>6</v>
      </c>
      <c r="E3" s="187"/>
      <c r="F3" s="187"/>
      <c r="G3" s="187"/>
      <c r="H3" s="188">
        <v>0.23</v>
      </c>
      <c r="I3" s="187"/>
      <c r="J3" s="186"/>
    </row>
    <row r="4" spans="1:10" ht="60">
      <c r="A4" s="189">
        <v>2</v>
      </c>
      <c r="B4" s="190" t="s">
        <v>127</v>
      </c>
      <c r="C4" s="191" t="s">
        <v>8</v>
      </c>
      <c r="D4" s="186">
        <v>6</v>
      </c>
      <c r="E4" s="187"/>
      <c r="F4" s="187"/>
      <c r="G4" s="187"/>
      <c r="H4" s="188">
        <v>0.23</v>
      </c>
      <c r="I4" s="187"/>
      <c r="J4" s="186"/>
    </row>
    <row r="5" spans="1:10">
      <c r="A5" s="192" t="s">
        <v>25</v>
      </c>
      <c r="B5" s="193"/>
      <c r="C5" s="194" t="s">
        <v>190</v>
      </c>
      <c r="D5" s="195" t="s">
        <v>190</v>
      </c>
      <c r="E5" s="196" t="s">
        <v>190</v>
      </c>
      <c r="F5" s="196" t="s">
        <v>190</v>
      </c>
      <c r="G5" s="197"/>
      <c r="H5" s="198" t="s">
        <v>190</v>
      </c>
      <c r="I5" s="197"/>
      <c r="J5" s="195" t="s">
        <v>190</v>
      </c>
    </row>
    <row r="6" spans="1:10" s="199" customFormat="1">
      <c r="E6" s="200"/>
      <c r="F6" s="200"/>
      <c r="G6" s="200"/>
      <c r="H6" s="201"/>
      <c r="I6" s="200"/>
    </row>
    <row r="7" spans="1:10">
      <c r="G7" s="176"/>
      <c r="I7" s="202"/>
    </row>
    <row r="8" spans="1:10" s="199" customFormat="1">
      <c r="A8" s="204"/>
      <c r="B8" s="204" t="s">
        <v>26</v>
      </c>
      <c r="C8" s="204"/>
      <c r="D8" s="204"/>
      <c r="E8" s="204"/>
      <c r="F8" s="205"/>
      <c r="G8" s="204"/>
      <c r="H8" s="204"/>
      <c r="I8" s="204"/>
    </row>
    <row r="9" spans="1:10">
      <c r="G9" s="176"/>
      <c r="I9" s="202"/>
    </row>
    <row r="10" spans="1:10">
      <c r="I10" s="202"/>
    </row>
    <row r="11" spans="1:10">
      <c r="I11" s="202"/>
    </row>
    <row r="12" spans="1:10">
      <c r="I12" s="202"/>
    </row>
  </sheetData>
  <mergeCells count="1">
    <mergeCell ref="A5:B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90" zoomScaleNormal="100" zoomScaleSheetLayoutView="90" workbookViewId="0">
      <selection activeCell="C6" sqref="C6:J6"/>
    </sheetView>
  </sheetViews>
  <sheetFormatPr defaultRowHeight="15"/>
  <cols>
    <col min="1" max="1" width="5.42578125" style="176" customWidth="1"/>
    <col min="2" max="2" width="19.28515625" style="176" customWidth="1"/>
    <col min="3" max="3" width="7.28515625" style="176" customWidth="1"/>
    <col min="4" max="4" width="5.140625" style="176" customWidth="1"/>
    <col min="5" max="5" width="13.28515625" style="176" customWidth="1"/>
    <col min="6" max="6" width="12.85546875" style="176" customWidth="1"/>
    <col min="7" max="7" width="13.140625" style="176" customWidth="1"/>
    <col min="8" max="8" width="10" style="176" customWidth="1"/>
    <col min="9" max="9" width="13.7109375" style="176" customWidth="1"/>
    <col min="10" max="10" width="12.7109375" style="176" customWidth="1"/>
    <col min="11" max="11" width="0.85546875" style="176" customWidth="1"/>
    <col min="12" max="16384" width="9.140625" style="176"/>
  </cols>
  <sheetData>
    <row r="1" spans="1:11">
      <c r="A1" s="207" t="s">
        <v>185</v>
      </c>
      <c r="B1" s="207"/>
      <c r="C1" s="207"/>
      <c r="D1" s="207"/>
      <c r="E1" s="207"/>
      <c r="F1" s="207"/>
      <c r="G1" s="207"/>
      <c r="H1" s="207"/>
      <c r="I1" s="207"/>
      <c r="J1" s="207"/>
      <c r="K1" s="207"/>
    </row>
    <row r="2" spans="1:11" s="182" customFormat="1" ht="48.75">
      <c r="A2" s="177" t="s">
        <v>0</v>
      </c>
      <c r="B2" s="177" t="s">
        <v>1</v>
      </c>
      <c r="C2" s="178" t="s">
        <v>2</v>
      </c>
      <c r="D2" s="178" t="s">
        <v>44</v>
      </c>
      <c r="E2" s="179" t="s">
        <v>4</v>
      </c>
      <c r="F2" s="179" t="s">
        <v>13</v>
      </c>
      <c r="G2" s="179" t="s">
        <v>5</v>
      </c>
      <c r="H2" s="180" t="s">
        <v>6</v>
      </c>
      <c r="I2" s="181" t="s">
        <v>7</v>
      </c>
      <c r="J2" s="178" t="s">
        <v>14</v>
      </c>
    </row>
    <row r="3" spans="1:11" ht="45">
      <c r="A3" s="183">
        <v>1</v>
      </c>
      <c r="B3" s="184" t="s">
        <v>129</v>
      </c>
      <c r="C3" s="185" t="s">
        <v>16</v>
      </c>
      <c r="D3" s="186">
        <v>2</v>
      </c>
      <c r="E3" s="208"/>
      <c r="F3" s="208"/>
      <c r="G3" s="208"/>
      <c r="H3" s="188">
        <v>0.23</v>
      </c>
      <c r="I3" s="209"/>
      <c r="J3" s="186"/>
    </row>
    <row r="4" spans="1:11" ht="30">
      <c r="A4" s="189">
        <v>2</v>
      </c>
      <c r="B4" s="190" t="s">
        <v>130</v>
      </c>
      <c r="C4" s="191" t="s">
        <v>8</v>
      </c>
      <c r="D4" s="186">
        <v>2</v>
      </c>
      <c r="E4" s="208"/>
      <c r="F4" s="208"/>
      <c r="G4" s="208"/>
      <c r="H4" s="188">
        <v>0.08</v>
      </c>
      <c r="I4" s="209"/>
      <c r="J4" s="186"/>
    </row>
    <row r="5" spans="1:11" ht="21.75" customHeight="1">
      <c r="A5" s="186">
        <v>3</v>
      </c>
      <c r="B5" s="186" t="s">
        <v>113</v>
      </c>
      <c r="C5" s="210" t="s">
        <v>16</v>
      </c>
      <c r="D5" s="186">
        <v>1</v>
      </c>
      <c r="E5" s="208"/>
      <c r="F5" s="208"/>
      <c r="G5" s="208"/>
      <c r="H5" s="188">
        <v>0.23</v>
      </c>
      <c r="I5" s="209"/>
      <c r="J5" s="186"/>
    </row>
    <row r="6" spans="1:11">
      <c r="A6" s="239" t="s">
        <v>25</v>
      </c>
      <c r="B6" s="240"/>
      <c r="C6" s="241" t="s">
        <v>190</v>
      </c>
      <c r="D6" s="195" t="s">
        <v>190</v>
      </c>
      <c r="E6" s="196" t="s">
        <v>190</v>
      </c>
      <c r="F6" s="196" t="s">
        <v>190</v>
      </c>
      <c r="G6" s="196"/>
      <c r="H6" s="198" t="s">
        <v>190</v>
      </c>
      <c r="I6" s="196"/>
      <c r="J6" s="195" t="s">
        <v>190</v>
      </c>
      <c r="K6" s="199"/>
    </row>
    <row r="7" spans="1:11" ht="30.75" customHeight="1">
      <c r="A7" s="199"/>
      <c r="B7" s="199"/>
      <c r="C7" s="199"/>
      <c r="D7" s="199"/>
      <c r="E7" s="200"/>
      <c r="F7" s="200"/>
      <c r="G7" s="200"/>
      <c r="H7" s="201"/>
      <c r="I7" s="200"/>
      <c r="J7" s="199"/>
      <c r="K7" s="199"/>
    </row>
    <row r="8" spans="1:11">
      <c r="E8" s="202"/>
      <c r="F8" s="202"/>
      <c r="H8" s="203"/>
      <c r="I8" s="202"/>
    </row>
    <row r="9" spans="1:11" ht="19.5" customHeight="1">
      <c r="A9" s="204"/>
      <c r="B9" s="204" t="s">
        <v>26</v>
      </c>
      <c r="C9" s="204"/>
      <c r="D9" s="204"/>
      <c r="E9" s="204"/>
      <c r="F9" s="205"/>
      <c r="G9" s="204"/>
      <c r="H9" s="204"/>
      <c r="I9" s="204"/>
    </row>
    <row r="10" spans="1:11" s="199" customFormat="1">
      <c r="A10" s="176"/>
      <c r="B10" s="176"/>
      <c r="C10" s="176"/>
      <c r="D10" s="176"/>
      <c r="E10" s="211"/>
      <c r="F10" s="211"/>
      <c r="G10" s="176"/>
      <c r="H10" s="211"/>
      <c r="I10" s="211"/>
      <c r="J10" s="176"/>
      <c r="K10" s="176"/>
    </row>
    <row r="11" spans="1:11">
      <c r="E11" s="202"/>
      <c r="F11" s="202"/>
      <c r="H11" s="203"/>
      <c r="I11" s="202"/>
    </row>
    <row r="12" spans="1:11">
      <c r="E12" s="202"/>
      <c r="F12" s="202"/>
      <c r="G12" s="202"/>
      <c r="H12" s="203"/>
      <c r="I12" s="202"/>
    </row>
  </sheetData>
  <mergeCells count="2">
    <mergeCell ref="A1:K1"/>
    <mergeCell ref="A6:B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J10"/>
  <sheetViews>
    <sheetView view="pageBreakPreview" topLeftCell="A4" zoomScale="80" zoomScaleNormal="100" zoomScaleSheetLayoutView="80" workbookViewId="0">
      <selection activeCell="B5" sqref="B5"/>
    </sheetView>
  </sheetViews>
  <sheetFormatPr defaultRowHeight="15"/>
  <cols>
    <col min="1" max="1" width="3.5703125" style="176" customWidth="1"/>
    <col min="2" max="2" width="48.5703125" style="176" customWidth="1"/>
    <col min="3" max="3" width="5.7109375" style="176" customWidth="1"/>
    <col min="4" max="4" width="7.42578125" style="176" customWidth="1"/>
    <col min="5" max="5" width="9.28515625" style="202" bestFit="1" customWidth="1"/>
    <col min="6" max="6" width="10.42578125" style="202" bestFit="1" customWidth="1"/>
    <col min="7" max="7" width="7.140625" style="176" customWidth="1"/>
    <col min="8" max="8" width="9" style="202" customWidth="1"/>
    <col min="9" max="9" width="13.7109375" style="202" customWidth="1"/>
    <col min="10" max="10" width="11.7109375" style="176" customWidth="1"/>
    <col min="11" max="16384" width="9.140625" style="176"/>
  </cols>
  <sheetData>
    <row r="1" spans="1:10">
      <c r="A1" s="212" t="s">
        <v>186</v>
      </c>
      <c r="B1" s="213"/>
      <c r="C1" s="213"/>
      <c r="D1" s="213"/>
      <c r="E1" s="213"/>
      <c r="F1" s="214"/>
      <c r="G1" s="215"/>
      <c r="H1" s="214"/>
      <c r="I1" s="214"/>
      <c r="J1" s="216"/>
    </row>
    <row r="2" spans="1:10" ht="48.75">
      <c r="A2" s="217" t="s">
        <v>0</v>
      </c>
      <c r="B2" s="217" t="s">
        <v>1</v>
      </c>
      <c r="C2" s="218" t="s">
        <v>2</v>
      </c>
      <c r="D2" s="218" t="s">
        <v>3</v>
      </c>
      <c r="E2" s="219" t="s">
        <v>4</v>
      </c>
      <c r="F2" s="219" t="s">
        <v>5</v>
      </c>
      <c r="G2" s="220" t="s">
        <v>6</v>
      </c>
      <c r="H2" s="219" t="s">
        <v>11</v>
      </c>
      <c r="I2" s="219" t="s">
        <v>7</v>
      </c>
      <c r="J2" s="2" t="s">
        <v>10</v>
      </c>
    </row>
    <row r="3" spans="1:10" ht="264.75" customHeight="1">
      <c r="A3" s="221">
        <v>1</v>
      </c>
      <c r="B3" s="222" t="s">
        <v>135</v>
      </c>
      <c r="C3" s="223" t="s">
        <v>8</v>
      </c>
      <c r="D3" s="224">
        <v>30</v>
      </c>
      <c r="E3" s="225"/>
      <c r="F3" s="226"/>
      <c r="G3" s="227">
        <v>0.23</v>
      </c>
      <c r="H3" s="228"/>
      <c r="I3" s="229"/>
      <c r="J3" s="230"/>
    </row>
    <row r="4" spans="1:10" ht="268.5" customHeight="1">
      <c r="A4" s="231">
        <v>2</v>
      </c>
      <c r="B4" s="222" t="s">
        <v>136</v>
      </c>
      <c r="C4" s="223" t="s">
        <v>8</v>
      </c>
      <c r="D4" s="224">
        <v>27</v>
      </c>
      <c r="E4" s="225"/>
      <c r="F4" s="226"/>
      <c r="G4" s="227">
        <v>0.08</v>
      </c>
      <c r="H4" s="228"/>
      <c r="I4" s="229"/>
      <c r="J4" s="230"/>
    </row>
    <row r="5" spans="1:10">
      <c r="A5" s="232"/>
      <c r="B5" s="238" t="s">
        <v>23</v>
      </c>
      <c r="C5" s="233" t="s">
        <v>190</v>
      </c>
      <c r="D5" s="233" t="s">
        <v>190</v>
      </c>
      <c r="E5" s="234" t="s">
        <v>190</v>
      </c>
      <c r="F5" s="226"/>
      <c r="G5" s="235" t="s">
        <v>190</v>
      </c>
      <c r="H5" s="236" t="s">
        <v>190</v>
      </c>
      <c r="I5" s="229"/>
      <c r="J5" s="233" t="s">
        <v>190</v>
      </c>
    </row>
    <row r="6" spans="1:10">
      <c r="G6" s="237"/>
    </row>
    <row r="9" spans="1:10">
      <c r="E9" s="211"/>
      <c r="F9" s="211"/>
      <c r="H9" s="211"/>
      <c r="I9" s="211"/>
    </row>
    <row r="10" spans="1:10">
      <c r="H10" s="203"/>
    </row>
  </sheetData>
  <mergeCells count="1">
    <mergeCell ref="A1:E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
  <sheetViews>
    <sheetView workbookViewId="0">
      <selection activeCell="A7" sqref="A7:XFD7"/>
    </sheetView>
  </sheetViews>
  <sheetFormatPr defaultRowHeight="15"/>
  <cols>
    <col min="1" max="1" width="4.140625" style="95" customWidth="1"/>
    <col min="2" max="2" width="28.85546875" style="95" customWidth="1"/>
    <col min="3" max="5" width="9.140625" style="95"/>
    <col min="6" max="6" width="11.28515625" style="95" customWidth="1"/>
    <col min="7" max="8" width="9.140625" style="95"/>
    <col min="9" max="9" width="14" style="95" customWidth="1"/>
    <col min="10" max="10" width="14.28515625" style="95" customWidth="1"/>
    <col min="11" max="16384" width="9.140625" style="95"/>
  </cols>
  <sheetData>
    <row r="1" spans="1:10">
      <c r="A1" s="144" t="s">
        <v>187</v>
      </c>
      <c r="B1" s="145"/>
      <c r="C1" s="145"/>
      <c r="D1" s="145"/>
      <c r="E1" s="145"/>
      <c r="F1" s="146"/>
      <c r="G1" s="147"/>
      <c r="H1" s="146"/>
      <c r="I1" s="146"/>
      <c r="J1" s="148"/>
    </row>
    <row r="2" spans="1:10" ht="48.75">
      <c r="A2" s="149" t="s">
        <v>0</v>
      </c>
      <c r="B2" s="149" t="s">
        <v>1</v>
      </c>
      <c r="C2" s="150" t="s">
        <v>2</v>
      </c>
      <c r="D2" s="150" t="s">
        <v>3</v>
      </c>
      <c r="E2" s="151" t="s">
        <v>4</v>
      </c>
      <c r="F2" s="151" t="s">
        <v>5</v>
      </c>
      <c r="G2" s="152" t="s">
        <v>6</v>
      </c>
      <c r="H2" s="151" t="s">
        <v>11</v>
      </c>
      <c r="I2" s="151" t="s">
        <v>7</v>
      </c>
      <c r="J2" s="153" t="s">
        <v>10</v>
      </c>
    </row>
    <row r="3" spans="1:10" ht="24.75" customHeight="1">
      <c r="A3" s="154">
        <v>1</v>
      </c>
      <c r="B3" s="155" t="s">
        <v>165</v>
      </c>
      <c r="C3" s="156" t="s">
        <v>157</v>
      </c>
      <c r="D3" s="3">
        <v>60</v>
      </c>
      <c r="E3" s="157"/>
      <c r="F3" s="158"/>
      <c r="G3" s="4">
        <v>0.23</v>
      </c>
      <c r="H3" s="6"/>
      <c r="I3" s="159"/>
      <c r="J3" s="160"/>
    </row>
    <row r="4" spans="1:10" ht="24.75" customHeight="1">
      <c r="A4" s="154"/>
      <c r="B4" s="166" t="s">
        <v>23</v>
      </c>
      <c r="C4" s="156" t="s">
        <v>190</v>
      </c>
      <c r="D4" s="3" t="s">
        <v>190</v>
      </c>
      <c r="E4" s="158" t="s">
        <v>190</v>
      </c>
      <c r="F4" s="158"/>
      <c r="G4" s="163" t="s">
        <v>190</v>
      </c>
      <c r="H4" s="164" t="s">
        <v>190</v>
      </c>
      <c r="I4" s="159"/>
      <c r="J4" s="165" t="s">
        <v>190</v>
      </c>
    </row>
    <row r="5" spans="1:10">
      <c r="E5" s="161"/>
      <c r="F5" s="161"/>
      <c r="H5" s="161"/>
      <c r="I5" s="161"/>
    </row>
    <row r="6" spans="1:10">
      <c r="E6" s="161"/>
      <c r="F6" s="161"/>
      <c r="H6" s="161"/>
      <c r="I6" s="161"/>
    </row>
    <row r="7" spans="1:10">
      <c r="E7" s="162"/>
      <c r="F7" s="162"/>
      <c r="H7" s="162"/>
      <c r="I7" s="162"/>
    </row>
  </sheetData>
  <mergeCells count="1">
    <mergeCell ref="A1:E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topLeftCell="A10" zoomScaleNormal="100" zoomScaleSheetLayoutView="32" workbookViewId="0">
      <selection activeCell="C17" sqref="C17"/>
    </sheetView>
  </sheetViews>
  <sheetFormatPr defaultRowHeight="16.5"/>
  <cols>
    <col min="1" max="1" width="5.5703125" style="122" customWidth="1"/>
    <col min="2" max="2" width="19.85546875" style="122" customWidth="1"/>
    <col min="3" max="3" width="23" style="122" customWidth="1"/>
    <col min="4" max="4" width="25.42578125" style="122" customWidth="1"/>
    <col min="5" max="16384" width="9.140625" style="122"/>
  </cols>
  <sheetData>
    <row r="1" spans="1:7" ht="57" customHeight="1">
      <c r="A1" s="139" t="s">
        <v>164</v>
      </c>
      <c r="B1" s="139"/>
      <c r="C1" s="139"/>
      <c r="D1" s="139"/>
    </row>
    <row r="2" spans="1:7" ht="57" customHeight="1">
      <c r="A2" s="117" t="s">
        <v>137</v>
      </c>
      <c r="B2" s="117" t="s">
        <v>138</v>
      </c>
      <c r="C2" s="118" t="s">
        <v>139</v>
      </c>
      <c r="D2" s="118" t="s">
        <v>140</v>
      </c>
      <c r="G2" s="123"/>
    </row>
    <row r="3" spans="1:7" ht="35.25" customHeight="1">
      <c r="A3" s="119">
        <v>1</v>
      </c>
      <c r="B3" s="119" t="s">
        <v>146</v>
      </c>
      <c r="C3" s="128"/>
      <c r="D3" s="120"/>
      <c r="G3" s="124"/>
    </row>
    <row r="4" spans="1:7" ht="37.5" customHeight="1">
      <c r="A4" s="119">
        <v>2</v>
      </c>
      <c r="B4" s="119" t="s">
        <v>147</v>
      </c>
      <c r="C4" s="125"/>
      <c r="D4" s="120"/>
      <c r="G4" s="124"/>
    </row>
    <row r="5" spans="1:7" ht="32.25" customHeight="1">
      <c r="A5" s="119">
        <v>3</v>
      </c>
      <c r="B5" s="119" t="s">
        <v>148</v>
      </c>
      <c r="C5" s="129"/>
      <c r="D5" s="120"/>
      <c r="G5" s="124"/>
    </row>
    <row r="6" spans="1:7" ht="33" customHeight="1">
      <c r="A6" s="119">
        <v>4</v>
      </c>
      <c r="B6" s="119" t="s">
        <v>142</v>
      </c>
      <c r="C6" s="129"/>
      <c r="D6" s="120"/>
      <c r="G6" s="124"/>
    </row>
    <row r="7" spans="1:7" ht="33.75" customHeight="1">
      <c r="A7" s="119">
        <v>5</v>
      </c>
      <c r="B7" s="126" t="s">
        <v>143</v>
      </c>
      <c r="C7" s="129"/>
      <c r="D7" s="120"/>
      <c r="G7" s="124"/>
    </row>
    <row r="8" spans="1:7" ht="30" customHeight="1">
      <c r="A8" s="119">
        <v>6</v>
      </c>
      <c r="B8" s="119" t="s">
        <v>144</v>
      </c>
      <c r="C8" s="129"/>
      <c r="D8" s="120"/>
      <c r="G8" s="124"/>
    </row>
    <row r="9" spans="1:7" ht="29.25" customHeight="1">
      <c r="A9" s="119">
        <v>7</v>
      </c>
      <c r="B9" s="119" t="s">
        <v>168</v>
      </c>
      <c r="C9" s="129"/>
      <c r="D9" s="120"/>
      <c r="G9" s="124"/>
    </row>
    <row r="10" spans="1:7" ht="33.75" customHeight="1">
      <c r="A10" s="119">
        <v>8</v>
      </c>
      <c r="B10" s="119" t="s">
        <v>169</v>
      </c>
      <c r="C10" s="129"/>
      <c r="D10" s="120"/>
      <c r="G10" s="124"/>
    </row>
    <row r="11" spans="1:7" ht="29.25" customHeight="1">
      <c r="A11" s="119">
        <v>9</v>
      </c>
      <c r="B11" s="119" t="s">
        <v>145</v>
      </c>
      <c r="C11" s="129"/>
      <c r="D11" s="120"/>
      <c r="G11" s="124"/>
    </row>
    <row r="12" spans="1:7" ht="27" customHeight="1">
      <c r="A12" s="119">
        <v>10</v>
      </c>
      <c r="B12" s="119" t="s">
        <v>163</v>
      </c>
      <c r="C12" s="129"/>
      <c r="D12" s="120"/>
      <c r="G12" s="124"/>
    </row>
    <row r="13" spans="1:7" ht="40.5" customHeight="1">
      <c r="A13" s="126"/>
      <c r="B13" s="126" t="s">
        <v>141</v>
      </c>
      <c r="C13" s="120"/>
      <c r="D13" s="121"/>
    </row>
    <row r="14" spans="1:7">
      <c r="C14" s="127"/>
      <c r="D14" s="127"/>
    </row>
  </sheetData>
  <mergeCells count="1">
    <mergeCell ref="A1:D1"/>
  </mergeCells>
  <pageMargins left="0.7" right="0.7" top="0.75" bottom="0.75" header="0.3" footer="0.3"/>
  <pageSetup paperSize="9" orientation="portrait" r:id="rId1"/>
  <headerFooter>
    <oddHeader>&amp;LZAŁĄCZNIK NR 2 DO ZO</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2"/>
  <sheetViews>
    <sheetView topLeftCell="A2" zoomScaleNormal="100" workbookViewId="0">
      <selection activeCell="A9" sqref="A9:XFD9"/>
    </sheetView>
  </sheetViews>
  <sheetFormatPr defaultRowHeight="15"/>
  <cols>
    <col min="1" max="1" width="2.7109375" style="176" customWidth="1"/>
    <col min="2" max="2" width="35.140625" style="176" customWidth="1"/>
    <col min="3" max="3" width="7.28515625" style="176" customWidth="1"/>
    <col min="4" max="4" width="8.28515625" style="176" customWidth="1"/>
    <col min="5" max="5" width="10.5703125" style="202" bestFit="1" customWidth="1"/>
    <col min="6" max="6" width="10.140625" style="202" customWidth="1"/>
    <col min="7" max="7" width="14.85546875" style="176" customWidth="1"/>
    <col min="8" max="8" width="8.28515625" style="203" customWidth="1"/>
    <col min="9" max="9" width="16.85546875" style="202" customWidth="1"/>
    <col min="10" max="10" width="15.140625" style="176" customWidth="1"/>
    <col min="11" max="16384" width="9.140625" style="176"/>
  </cols>
  <sheetData>
    <row r="1" spans="1:10">
      <c r="A1" s="266" t="s">
        <v>12</v>
      </c>
      <c r="B1" s="266"/>
      <c r="C1" s="266"/>
      <c r="D1" s="266" t="s">
        <v>180</v>
      </c>
      <c r="E1" s="267"/>
      <c r="F1" s="267"/>
      <c r="G1" s="266"/>
      <c r="H1" s="268"/>
      <c r="I1" s="267"/>
      <c r="J1" s="266"/>
    </row>
    <row r="2" spans="1:10" s="182" customFormat="1" ht="48.75">
      <c r="A2" s="177" t="s">
        <v>0</v>
      </c>
      <c r="B2" s="177" t="s">
        <v>1</v>
      </c>
      <c r="C2" s="178" t="s">
        <v>2</v>
      </c>
      <c r="D2" s="178" t="s">
        <v>3</v>
      </c>
      <c r="E2" s="179" t="s">
        <v>4</v>
      </c>
      <c r="F2" s="179" t="s">
        <v>13</v>
      </c>
      <c r="G2" s="178" t="s">
        <v>5</v>
      </c>
      <c r="H2" s="180" t="s">
        <v>6</v>
      </c>
      <c r="I2" s="179" t="s">
        <v>7</v>
      </c>
      <c r="J2" s="178" t="s">
        <v>14</v>
      </c>
    </row>
    <row r="3" spans="1:10" ht="99.75" customHeight="1">
      <c r="A3" s="186">
        <v>1</v>
      </c>
      <c r="B3" s="269" t="s">
        <v>15</v>
      </c>
      <c r="C3" s="270" t="s">
        <v>16</v>
      </c>
      <c r="D3" s="271">
        <v>6</v>
      </c>
      <c r="E3" s="272"/>
      <c r="F3" s="272"/>
      <c r="G3" s="273"/>
      <c r="H3" s="274">
        <v>0.23</v>
      </c>
      <c r="I3" s="275"/>
      <c r="J3" s="276"/>
    </row>
    <row r="4" spans="1:10" ht="82.5" customHeight="1">
      <c r="A4" s="186">
        <v>2</v>
      </c>
      <c r="B4" s="269" t="s">
        <v>17</v>
      </c>
      <c r="C4" s="270" t="s">
        <v>8</v>
      </c>
      <c r="D4" s="270">
        <v>6</v>
      </c>
      <c r="E4" s="277"/>
      <c r="F4" s="272"/>
      <c r="G4" s="273"/>
      <c r="H4" s="278">
        <v>0.23</v>
      </c>
      <c r="I4" s="275"/>
      <c r="J4" s="279"/>
    </row>
    <row r="5" spans="1:10" ht="89.25" customHeight="1">
      <c r="A5" s="186">
        <v>3</v>
      </c>
      <c r="B5" s="280" t="s">
        <v>18</v>
      </c>
      <c r="C5" s="271" t="s">
        <v>8</v>
      </c>
      <c r="D5" s="271">
        <v>6</v>
      </c>
      <c r="E5" s="272"/>
      <c r="F5" s="272"/>
      <c r="G5" s="273"/>
      <c r="H5" s="281">
        <v>0.23</v>
      </c>
      <c r="I5" s="275"/>
      <c r="J5" s="279"/>
    </row>
    <row r="6" spans="1:10" ht="41.25" customHeight="1">
      <c r="A6" s="186">
        <v>4</v>
      </c>
      <c r="B6" s="282" t="s">
        <v>19</v>
      </c>
      <c r="C6" s="270" t="s">
        <v>20</v>
      </c>
      <c r="D6" s="270">
        <v>6</v>
      </c>
      <c r="E6" s="277"/>
      <c r="F6" s="272"/>
      <c r="G6" s="273"/>
      <c r="H6" s="278">
        <v>0.23</v>
      </c>
      <c r="I6" s="275"/>
      <c r="J6" s="279"/>
    </row>
    <row r="7" spans="1:10" ht="150.75" customHeight="1">
      <c r="A7" s="186">
        <v>5</v>
      </c>
      <c r="B7" s="283" t="s">
        <v>21</v>
      </c>
      <c r="C7" s="270" t="s">
        <v>22</v>
      </c>
      <c r="D7" s="270">
        <v>120</v>
      </c>
      <c r="E7" s="277"/>
      <c r="F7" s="272"/>
      <c r="G7" s="273"/>
      <c r="H7" s="278">
        <v>0.23</v>
      </c>
      <c r="I7" s="275"/>
      <c r="J7" s="279"/>
    </row>
    <row r="8" spans="1:10" ht="225.75" customHeight="1">
      <c r="A8" s="294">
        <v>6</v>
      </c>
      <c r="B8" s="295" t="s">
        <v>24</v>
      </c>
      <c r="C8" s="287" t="s">
        <v>20</v>
      </c>
      <c r="D8" s="296">
        <v>2</v>
      </c>
      <c r="E8" s="297"/>
      <c r="F8" s="288"/>
      <c r="G8" s="298"/>
      <c r="H8" s="299">
        <v>0.23</v>
      </c>
      <c r="I8" s="300"/>
      <c r="J8" s="301"/>
    </row>
    <row r="9" spans="1:10" s="309" customFormat="1">
      <c r="A9" s="259"/>
      <c r="B9" s="302" t="s">
        <v>23</v>
      </c>
      <c r="C9" s="303" t="s">
        <v>190</v>
      </c>
      <c r="D9" s="304" t="s">
        <v>190</v>
      </c>
      <c r="E9" s="305" t="s">
        <v>190</v>
      </c>
      <c r="F9" s="306" t="s">
        <v>190</v>
      </c>
      <c r="G9" s="307"/>
      <c r="H9" s="308" t="s">
        <v>190</v>
      </c>
      <c r="I9" s="305"/>
      <c r="J9" s="308" t="s">
        <v>190</v>
      </c>
    </row>
    <row r="10" spans="1:10" s="293" customFormat="1">
      <c r="A10" s="199"/>
      <c r="B10" s="289"/>
      <c r="C10" s="290"/>
      <c r="D10" s="291"/>
      <c r="E10" s="286"/>
      <c r="F10" s="292"/>
      <c r="G10" s="284"/>
      <c r="H10" s="285"/>
      <c r="I10" s="286"/>
      <c r="J10" s="285"/>
    </row>
    <row r="11" spans="1:10" s="199" customFormat="1">
      <c r="A11" s="204"/>
      <c r="B11" s="204" t="s">
        <v>26</v>
      </c>
      <c r="C11" s="204"/>
      <c r="D11" s="204"/>
      <c r="E11" s="204"/>
      <c r="F11" s="205"/>
      <c r="G11" s="204"/>
      <c r="H11" s="204"/>
      <c r="I11" s="204"/>
      <c r="J11" s="204"/>
    </row>
    <row r="12" spans="1:10">
      <c r="E12" s="211"/>
      <c r="F12" s="211"/>
      <c r="H12" s="211"/>
      <c r="I12" s="211"/>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24"/>
  <sheetViews>
    <sheetView topLeftCell="A7" workbookViewId="0">
      <selection activeCell="A19" sqref="A19:J25"/>
    </sheetView>
  </sheetViews>
  <sheetFormatPr defaultRowHeight="15"/>
  <cols>
    <col min="1" max="1" width="6.140625" customWidth="1"/>
    <col min="2" max="2" width="26.42578125" customWidth="1"/>
    <col min="3" max="3" width="9.7109375" customWidth="1"/>
    <col min="4" max="4" width="10.5703125" customWidth="1"/>
    <col min="5" max="5" width="10.5703125" style="5" customWidth="1"/>
    <col min="6" max="6" width="9.85546875" customWidth="1"/>
    <col min="7" max="7" width="14.42578125" customWidth="1"/>
    <col min="8" max="8" width="7.5703125" style="8" customWidth="1"/>
    <col min="9" max="9" width="15.28515625" style="69" customWidth="1"/>
    <col min="10" max="10" width="17.7109375" customWidth="1"/>
    <col min="11" max="11" width="0.5703125" customWidth="1"/>
    <col min="12" max="13" width="9.140625" hidden="1" customWidth="1"/>
  </cols>
  <sheetData>
    <row r="1" spans="1:13" s="140" customFormat="1" ht="24.75" customHeight="1">
      <c r="A1" s="140" t="s">
        <v>43</v>
      </c>
    </row>
    <row r="2" spans="1:13" ht="48.75">
      <c r="A2" s="9" t="s">
        <v>0</v>
      </c>
      <c r="B2" s="9" t="s">
        <v>1</v>
      </c>
      <c r="C2" s="10" t="s">
        <v>2</v>
      </c>
      <c r="D2" s="23" t="s">
        <v>44</v>
      </c>
      <c r="E2" s="25" t="s">
        <v>4</v>
      </c>
      <c r="F2" s="25" t="s">
        <v>13</v>
      </c>
      <c r="G2" s="25" t="s">
        <v>5</v>
      </c>
      <c r="H2" s="27" t="s">
        <v>6</v>
      </c>
      <c r="I2" s="25" t="s">
        <v>7</v>
      </c>
      <c r="J2" s="10" t="s">
        <v>14</v>
      </c>
      <c r="K2" s="22"/>
      <c r="L2" s="22"/>
      <c r="M2" s="22"/>
    </row>
    <row r="3" spans="1:13" ht="240">
      <c r="A3" s="15">
        <v>1</v>
      </c>
      <c r="B3" s="16" t="s">
        <v>27</v>
      </c>
      <c r="C3" s="19" t="s">
        <v>8</v>
      </c>
      <c r="D3" s="7">
        <v>400</v>
      </c>
      <c r="E3" s="26">
        <v>1.3</v>
      </c>
      <c r="F3" s="26">
        <f>E3*1.08</f>
        <v>1.4040000000000001</v>
      </c>
      <c r="G3" s="26">
        <f>D3*E3</f>
        <v>520</v>
      </c>
      <c r="H3" s="28">
        <v>0.08</v>
      </c>
      <c r="I3" s="26">
        <f>G3*1.08</f>
        <v>561.6</v>
      </c>
      <c r="J3" s="7"/>
      <c r="K3" s="22"/>
      <c r="L3" s="22"/>
      <c r="M3" s="22"/>
    </row>
    <row r="4" spans="1:13" ht="30">
      <c r="A4" s="15">
        <v>2</v>
      </c>
      <c r="B4" s="16" t="s">
        <v>28</v>
      </c>
      <c r="C4" s="19" t="s">
        <v>8</v>
      </c>
      <c r="D4" s="96">
        <v>2</v>
      </c>
      <c r="E4" s="26">
        <v>29</v>
      </c>
      <c r="F4" s="26">
        <f>E4*1.23</f>
        <v>35.67</v>
      </c>
      <c r="G4" s="26">
        <f t="shared" ref="G4:G15" si="0">D4*E4</f>
        <v>58</v>
      </c>
      <c r="H4" s="28">
        <v>0.23</v>
      </c>
      <c r="I4" s="26">
        <f>G4*1.23</f>
        <v>71.34</v>
      </c>
      <c r="J4" s="7"/>
      <c r="K4" s="22"/>
      <c r="L4" s="22"/>
      <c r="M4" s="22"/>
    </row>
    <row r="5" spans="1:13" ht="30">
      <c r="A5" s="15">
        <v>3</v>
      </c>
      <c r="B5" s="16" t="s">
        <v>29</v>
      </c>
      <c r="C5" s="19" t="s">
        <v>8</v>
      </c>
      <c r="D5" s="96">
        <v>2</v>
      </c>
      <c r="E5" s="26">
        <v>20</v>
      </c>
      <c r="F5" s="26">
        <f t="shared" ref="F5:F15" si="1">E5*1.23</f>
        <v>24.6</v>
      </c>
      <c r="G5" s="26">
        <f t="shared" si="0"/>
        <v>40</v>
      </c>
      <c r="H5" s="28">
        <v>0.23</v>
      </c>
      <c r="I5" s="26">
        <f t="shared" ref="I5:I15" si="2">G5*1.23</f>
        <v>49.2</v>
      </c>
      <c r="J5" s="7"/>
      <c r="K5" s="22"/>
      <c r="L5" s="22"/>
      <c r="M5" s="22"/>
    </row>
    <row r="6" spans="1:13" ht="30">
      <c r="A6" s="15">
        <v>4</v>
      </c>
      <c r="B6" s="16" t="s">
        <v>30</v>
      </c>
      <c r="C6" s="19" t="s">
        <v>20</v>
      </c>
      <c r="D6" s="96">
        <v>2</v>
      </c>
      <c r="E6" s="26">
        <v>42</v>
      </c>
      <c r="F6" s="26">
        <f t="shared" si="1"/>
        <v>51.66</v>
      </c>
      <c r="G6" s="26">
        <f t="shared" si="0"/>
        <v>84</v>
      </c>
      <c r="H6" s="28">
        <v>0.23</v>
      </c>
      <c r="I6" s="26">
        <f t="shared" si="2"/>
        <v>103.32</v>
      </c>
      <c r="J6" s="7"/>
      <c r="K6" s="22"/>
      <c r="L6" s="22"/>
      <c r="M6" s="22"/>
    </row>
    <row r="7" spans="1:13" ht="30">
      <c r="A7" s="15">
        <v>5</v>
      </c>
      <c r="B7" s="16" t="s">
        <v>31</v>
      </c>
      <c r="C7" s="19" t="s">
        <v>32</v>
      </c>
      <c r="D7" s="96">
        <v>60</v>
      </c>
      <c r="E7" s="26">
        <v>3</v>
      </c>
      <c r="F7" s="26">
        <f t="shared" si="1"/>
        <v>3.69</v>
      </c>
      <c r="G7" s="26">
        <f t="shared" si="0"/>
        <v>180</v>
      </c>
      <c r="H7" s="28">
        <v>0.23</v>
      </c>
      <c r="I7" s="26">
        <f t="shared" si="2"/>
        <v>221.4</v>
      </c>
      <c r="J7" s="7"/>
      <c r="K7" s="22"/>
      <c r="L7" s="22"/>
      <c r="M7" s="22"/>
    </row>
    <row r="8" spans="1:13" ht="30">
      <c r="A8" s="15">
        <v>6</v>
      </c>
      <c r="B8" s="16" t="s">
        <v>33</v>
      </c>
      <c r="C8" s="19" t="s">
        <v>32</v>
      </c>
      <c r="D8" s="7">
        <v>200</v>
      </c>
      <c r="E8" s="26">
        <v>11</v>
      </c>
      <c r="F8" s="26">
        <f t="shared" si="1"/>
        <v>13.53</v>
      </c>
      <c r="G8" s="26">
        <f t="shared" si="0"/>
        <v>2200</v>
      </c>
      <c r="H8" s="28">
        <v>0.23</v>
      </c>
      <c r="I8" s="26">
        <f t="shared" si="2"/>
        <v>2706</v>
      </c>
      <c r="J8" s="7"/>
      <c r="K8" s="22"/>
      <c r="L8" s="22"/>
      <c r="M8" s="22"/>
    </row>
    <row r="9" spans="1:13" ht="45">
      <c r="A9" s="15">
        <v>7</v>
      </c>
      <c r="B9" s="16" t="s">
        <v>34</v>
      </c>
      <c r="C9" s="19" t="s">
        <v>32</v>
      </c>
      <c r="D9" s="7">
        <v>190</v>
      </c>
      <c r="E9" s="26">
        <v>11</v>
      </c>
      <c r="F9" s="26">
        <f t="shared" si="1"/>
        <v>13.53</v>
      </c>
      <c r="G9" s="26">
        <f t="shared" si="0"/>
        <v>2090</v>
      </c>
      <c r="H9" s="28">
        <v>0.23</v>
      </c>
      <c r="I9" s="26">
        <f t="shared" si="2"/>
        <v>2570.6999999999998</v>
      </c>
      <c r="J9" s="7"/>
      <c r="K9" s="22"/>
      <c r="L9" s="22"/>
      <c r="M9" s="22"/>
    </row>
    <row r="10" spans="1:13" ht="30">
      <c r="A10" s="15">
        <v>8</v>
      </c>
      <c r="B10" s="16" t="s">
        <v>35</v>
      </c>
      <c r="C10" s="19" t="s">
        <v>32</v>
      </c>
      <c r="D10" s="7">
        <v>119</v>
      </c>
      <c r="E10" s="26">
        <v>3</v>
      </c>
      <c r="F10" s="26">
        <f t="shared" si="1"/>
        <v>3.69</v>
      </c>
      <c r="G10" s="26">
        <f t="shared" si="0"/>
        <v>357</v>
      </c>
      <c r="H10" s="28">
        <v>0.23</v>
      </c>
      <c r="I10" s="26">
        <f t="shared" si="2"/>
        <v>439.11</v>
      </c>
      <c r="J10" s="7"/>
      <c r="K10" s="22"/>
      <c r="L10" s="22"/>
      <c r="M10" s="22"/>
    </row>
    <row r="11" spans="1:13" ht="30">
      <c r="A11" s="15">
        <v>9</v>
      </c>
      <c r="B11" s="16" t="s">
        <v>36</v>
      </c>
      <c r="C11" s="19" t="s">
        <v>32</v>
      </c>
      <c r="D11" s="7">
        <v>60</v>
      </c>
      <c r="E11" s="26">
        <v>2.8</v>
      </c>
      <c r="F11" s="26">
        <f t="shared" si="1"/>
        <v>3.444</v>
      </c>
      <c r="G11" s="26">
        <f t="shared" si="0"/>
        <v>168</v>
      </c>
      <c r="H11" s="28">
        <v>0.23</v>
      </c>
      <c r="I11" s="26">
        <f t="shared" si="2"/>
        <v>206.64</v>
      </c>
      <c r="J11" s="7"/>
      <c r="K11" s="22"/>
      <c r="L11" s="22"/>
      <c r="M11" s="22"/>
    </row>
    <row r="12" spans="1:13" ht="30">
      <c r="A12" s="15">
        <v>10</v>
      </c>
      <c r="B12" s="16" t="s">
        <v>37</v>
      </c>
      <c r="C12" s="19" t="s">
        <v>32</v>
      </c>
      <c r="D12" s="7">
        <v>30</v>
      </c>
      <c r="E12" s="26">
        <v>2.8</v>
      </c>
      <c r="F12" s="26">
        <f t="shared" si="1"/>
        <v>3.444</v>
      </c>
      <c r="G12" s="26">
        <f t="shared" si="0"/>
        <v>84</v>
      </c>
      <c r="H12" s="28">
        <v>0.23</v>
      </c>
      <c r="I12" s="26">
        <f t="shared" si="2"/>
        <v>103.32</v>
      </c>
      <c r="J12" s="7"/>
      <c r="K12" s="22"/>
      <c r="L12" s="22"/>
      <c r="M12" s="22"/>
    </row>
    <row r="13" spans="1:13" ht="30">
      <c r="A13" s="15">
        <v>11</v>
      </c>
      <c r="B13" s="16" t="s">
        <v>38</v>
      </c>
      <c r="C13" s="19" t="s">
        <v>39</v>
      </c>
      <c r="D13" s="7">
        <v>2</v>
      </c>
      <c r="E13" s="26">
        <v>30</v>
      </c>
      <c r="F13" s="26">
        <f t="shared" si="1"/>
        <v>36.9</v>
      </c>
      <c r="G13" s="26">
        <f t="shared" si="0"/>
        <v>60</v>
      </c>
      <c r="H13" s="28">
        <v>0.23</v>
      </c>
      <c r="I13" s="26">
        <f t="shared" si="2"/>
        <v>73.8</v>
      </c>
      <c r="J13" s="7"/>
      <c r="K13" s="22"/>
      <c r="L13" s="22"/>
      <c r="M13" s="22"/>
    </row>
    <row r="14" spans="1:13" ht="30">
      <c r="A14" s="15">
        <v>12</v>
      </c>
      <c r="B14" s="16" t="s">
        <v>40</v>
      </c>
      <c r="C14" s="19" t="s">
        <v>32</v>
      </c>
      <c r="D14" s="7">
        <v>12</v>
      </c>
      <c r="E14" s="26">
        <v>8</v>
      </c>
      <c r="F14" s="26">
        <f t="shared" si="1"/>
        <v>9.84</v>
      </c>
      <c r="G14" s="26">
        <f t="shared" si="0"/>
        <v>96</v>
      </c>
      <c r="H14" s="28">
        <v>0.23</v>
      </c>
      <c r="I14" s="26">
        <f t="shared" si="2"/>
        <v>118.08</v>
      </c>
      <c r="J14" s="7"/>
      <c r="K14" s="22"/>
      <c r="L14" s="22"/>
      <c r="M14" s="22"/>
    </row>
    <row r="15" spans="1:13" ht="30">
      <c r="A15" s="17">
        <v>13</v>
      </c>
      <c r="B15" s="18" t="s">
        <v>41</v>
      </c>
      <c r="C15" s="20" t="s">
        <v>32</v>
      </c>
      <c r="D15" s="7">
        <v>2</v>
      </c>
      <c r="E15" s="26">
        <v>2</v>
      </c>
      <c r="F15" s="26">
        <f t="shared" si="1"/>
        <v>2.46</v>
      </c>
      <c r="G15" s="26">
        <f t="shared" si="0"/>
        <v>4</v>
      </c>
      <c r="H15" s="28">
        <v>0.23</v>
      </c>
      <c r="I15" s="26">
        <f t="shared" si="2"/>
        <v>4.92</v>
      </c>
      <c r="J15" s="7"/>
      <c r="K15" s="22"/>
      <c r="L15" s="22"/>
      <c r="M15" s="22"/>
    </row>
    <row r="16" spans="1:13" ht="18.75" customHeight="1">
      <c r="A16" s="7">
        <v>14</v>
      </c>
      <c r="B16" s="7" t="s">
        <v>42</v>
      </c>
      <c r="C16" s="21"/>
      <c r="D16" s="7"/>
      <c r="E16" s="26"/>
      <c r="F16" s="7"/>
      <c r="G16" s="26">
        <f>SUM(G3:G15)</f>
        <v>5941</v>
      </c>
      <c r="H16" s="28"/>
      <c r="I16" s="26">
        <f>SUM(I3:I15)</f>
        <v>7229.4299999999994</v>
      </c>
      <c r="J16" s="7"/>
      <c r="K16" s="22"/>
      <c r="L16" s="22"/>
      <c r="M16" s="22"/>
    </row>
    <row r="18" spans="1:9" s="22" customFormat="1">
      <c r="E18" s="44"/>
      <c r="H18" s="46"/>
      <c r="I18" s="44"/>
    </row>
    <row r="19" spans="1:9" ht="47.25" customHeight="1">
      <c r="A19" s="32"/>
      <c r="B19" s="32" t="s">
        <v>26</v>
      </c>
      <c r="C19" s="32"/>
      <c r="D19" s="32"/>
      <c r="E19" s="32"/>
      <c r="F19" s="75"/>
      <c r="G19" s="72"/>
      <c r="H19" s="72"/>
      <c r="I19" s="72"/>
    </row>
    <row r="20" spans="1:9" s="70" customFormat="1" ht="26.25" customHeight="1">
      <c r="A20" s="72"/>
      <c r="B20" s="72"/>
      <c r="C20" s="72"/>
      <c r="D20" s="72"/>
      <c r="E20" s="72"/>
      <c r="F20" s="74"/>
      <c r="G20" s="72"/>
      <c r="H20" s="72"/>
      <c r="I20" s="72"/>
    </row>
    <row r="21" spans="1:9">
      <c r="A21" s="70"/>
      <c r="B21" s="70" t="s">
        <v>123</v>
      </c>
      <c r="C21" s="70"/>
      <c r="D21" s="70"/>
      <c r="E21" s="73"/>
      <c r="F21" s="73"/>
      <c r="G21" s="70"/>
      <c r="H21" s="73"/>
      <c r="I21" s="73"/>
    </row>
    <row r="22" spans="1:9">
      <c r="A22" s="70"/>
      <c r="B22" s="70"/>
      <c r="C22" s="70"/>
      <c r="D22" s="70"/>
      <c r="E22" s="69"/>
      <c r="F22" s="69"/>
      <c r="G22" s="70"/>
    </row>
    <row r="23" spans="1:9">
      <c r="A23" s="70"/>
      <c r="B23" s="70"/>
      <c r="C23" s="70"/>
      <c r="D23" s="70"/>
      <c r="E23" s="69"/>
      <c r="F23" s="69"/>
      <c r="G23" s="70"/>
    </row>
    <row r="24" spans="1:9">
      <c r="A24" s="70"/>
      <c r="B24" s="70"/>
      <c r="C24" s="70"/>
      <c r="D24" s="70"/>
      <c r="E24" s="69"/>
      <c r="F24" s="69"/>
      <c r="G24" s="70"/>
    </row>
  </sheetData>
  <mergeCells count="1">
    <mergeCell ref="A1:XFD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54"/>
  <sheetViews>
    <sheetView zoomScale="70" zoomScaleNormal="70" workbookViewId="0">
      <selection activeCell="B31" sqref="B31"/>
    </sheetView>
  </sheetViews>
  <sheetFormatPr defaultRowHeight="15"/>
  <cols>
    <col min="1" max="1" width="8" customWidth="1"/>
    <col min="2" max="2" width="35" style="113" customWidth="1"/>
    <col min="3" max="3" width="7.140625" customWidth="1"/>
    <col min="4" max="4" width="11.7109375" style="78" customWidth="1"/>
    <col min="5" max="5" width="11.7109375" style="5" customWidth="1"/>
    <col min="6" max="6" width="11.42578125" style="5" customWidth="1"/>
    <col min="7" max="7" width="14.5703125" style="5" customWidth="1"/>
    <col min="8" max="8" width="9.28515625" style="8" customWidth="1"/>
    <col min="9" max="9" width="15.7109375" style="5" customWidth="1"/>
    <col min="10" max="10" width="13.7109375" customWidth="1"/>
  </cols>
  <sheetData>
    <row r="1" spans="1:10" s="140" customFormat="1">
      <c r="A1" s="140" t="s">
        <v>181</v>
      </c>
    </row>
    <row r="2" spans="1:10" s="182" customFormat="1" ht="48.75">
      <c r="A2" s="247" t="s">
        <v>0</v>
      </c>
      <c r="B2" s="264" t="s">
        <v>1</v>
      </c>
      <c r="C2" s="248" t="s">
        <v>2</v>
      </c>
      <c r="D2" s="265" t="s">
        <v>3</v>
      </c>
      <c r="E2" s="249" t="s">
        <v>4</v>
      </c>
      <c r="F2" s="249" t="s">
        <v>13</v>
      </c>
      <c r="G2" s="249" t="s">
        <v>5</v>
      </c>
      <c r="H2" s="250" t="s">
        <v>6</v>
      </c>
      <c r="I2" s="249" t="s">
        <v>7</v>
      </c>
      <c r="J2" s="248" t="s">
        <v>14</v>
      </c>
    </row>
    <row r="3" spans="1:10" ht="45">
      <c r="A3" s="15">
        <v>1</v>
      </c>
      <c r="B3" s="107" t="s">
        <v>45</v>
      </c>
      <c r="C3" s="19" t="s">
        <v>46</v>
      </c>
      <c r="D3" s="77">
        <v>390</v>
      </c>
      <c r="E3" s="26"/>
      <c r="F3" s="26"/>
      <c r="G3" s="26"/>
      <c r="H3" s="28">
        <v>0.23</v>
      </c>
      <c r="I3" s="26"/>
      <c r="J3" s="7"/>
    </row>
    <row r="4" spans="1:10" ht="45">
      <c r="A4" s="15">
        <v>2</v>
      </c>
      <c r="B4" s="107" t="s">
        <v>47</v>
      </c>
      <c r="C4" s="19" t="s">
        <v>46</v>
      </c>
      <c r="D4" s="77">
        <v>320</v>
      </c>
      <c r="E4" s="26"/>
      <c r="F4" s="26"/>
      <c r="G4" s="26"/>
      <c r="H4" s="28">
        <v>0.23</v>
      </c>
      <c r="I4" s="26"/>
      <c r="J4" s="7"/>
    </row>
    <row r="5" spans="1:10" ht="45">
      <c r="A5" s="15">
        <v>3</v>
      </c>
      <c r="B5" s="107" t="s">
        <v>48</v>
      </c>
      <c r="C5" s="19" t="s">
        <v>46</v>
      </c>
      <c r="D5" s="77">
        <v>360</v>
      </c>
      <c r="E5" s="26"/>
      <c r="F5" s="26"/>
      <c r="G5" s="26"/>
      <c r="H5" s="28">
        <v>0.23</v>
      </c>
      <c r="I5" s="26"/>
      <c r="J5" s="7"/>
    </row>
    <row r="6" spans="1:10" ht="45">
      <c r="A6" s="15">
        <v>4</v>
      </c>
      <c r="B6" s="107" t="s">
        <v>49</v>
      </c>
      <c r="C6" s="19" t="s">
        <v>46</v>
      </c>
      <c r="D6" s="77">
        <v>150</v>
      </c>
      <c r="E6" s="26"/>
      <c r="F6" s="26"/>
      <c r="G6" s="26"/>
      <c r="H6" s="28">
        <v>0.23</v>
      </c>
      <c r="I6" s="26"/>
      <c r="J6" s="7"/>
    </row>
    <row r="7" spans="1:10" ht="30.75" customHeight="1">
      <c r="A7" s="15">
        <v>5</v>
      </c>
      <c r="B7" s="107" t="s">
        <v>50</v>
      </c>
      <c r="C7" s="19" t="s">
        <v>46</v>
      </c>
      <c r="D7" s="77">
        <v>390</v>
      </c>
      <c r="E7" s="26"/>
      <c r="F7" s="26"/>
      <c r="G7" s="26"/>
      <c r="H7" s="28">
        <v>0.23</v>
      </c>
      <c r="I7" s="26"/>
      <c r="J7" s="7"/>
    </row>
    <row r="8" spans="1:10" ht="45">
      <c r="A8" s="15">
        <v>6</v>
      </c>
      <c r="B8" s="107" t="s">
        <v>51</v>
      </c>
      <c r="C8" s="19" t="s">
        <v>46</v>
      </c>
      <c r="D8" s="77">
        <v>370</v>
      </c>
      <c r="E8" s="26"/>
      <c r="F8" s="26"/>
      <c r="G8" s="26"/>
      <c r="H8" s="28">
        <v>0.23</v>
      </c>
      <c r="I8" s="26"/>
      <c r="J8" s="7"/>
    </row>
    <row r="9" spans="1:10" ht="45">
      <c r="A9" s="15">
        <v>7</v>
      </c>
      <c r="B9" s="107" t="s">
        <v>52</v>
      </c>
      <c r="C9" s="19" t="s">
        <v>46</v>
      </c>
      <c r="D9" s="77">
        <v>280</v>
      </c>
      <c r="E9" s="26"/>
      <c r="F9" s="26"/>
      <c r="G9" s="26"/>
      <c r="H9" s="28">
        <v>0.23</v>
      </c>
      <c r="I9" s="26"/>
      <c r="J9" s="7"/>
    </row>
    <row r="10" spans="1:10" ht="45">
      <c r="A10" s="15">
        <v>8</v>
      </c>
      <c r="B10" s="107" t="s">
        <v>53</v>
      </c>
      <c r="C10" s="19" t="s">
        <v>46</v>
      </c>
      <c r="D10" s="77">
        <v>90</v>
      </c>
      <c r="E10" s="26"/>
      <c r="F10" s="26"/>
      <c r="G10" s="26"/>
      <c r="H10" s="28">
        <v>0.23</v>
      </c>
      <c r="I10" s="26"/>
      <c r="J10" s="7"/>
    </row>
    <row r="11" spans="1:10" ht="36.75" customHeight="1">
      <c r="A11" s="15">
        <v>9</v>
      </c>
      <c r="B11" s="107" t="s">
        <v>54</v>
      </c>
      <c r="C11" s="19" t="s">
        <v>46</v>
      </c>
      <c r="D11" s="77">
        <v>180</v>
      </c>
      <c r="E11" s="26"/>
      <c r="F11" s="26"/>
      <c r="G11" s="26"/>
      <c r="H11" s="28">
        <v>0.23</v>
      </c>
      <c r="I11" s="26"/>
      <c r="J11" s="7"/>
    </row>
    <row r="12" spans="1:10" ht="45">
      <c r="A12" s="15">
        <v>10</v>
      </c>
      <c r="B12" s="107" t="s">
        <v>55</v>
      </c>
      <c r="C12" s="19" t="s">
        <v>46</v>
      </c>
      <c r="D12" s="77">
        <v>170</v>
      </c>
      <c r="E12" s="26"/>
      <c r="F12" s="26"/>
      <c r="G12" s="26"/>
      <c r="H12" s="28">
        <v>0.23</v>
      </c>
      <c r="I12" s="26"/>
      <c r="J12" s="7"/>
    </row>
    <row r="13" spans="1:10" ht="45">
      <c r="A13" s="15">
        <v>11</v>
      </c>
      <c r="B13" s="107" t="s">
        <v>56</v>
      </c>
      <c r="C13" s="19" t="s">
        <v>46</v>
      </c>
      <c r="D13" s="77">
        <v>60</v>
      </c>
      <c r="E13" s="26"/>
      <c r="F13" s="26"/>
      <c r="G13" s="26"/>
      <c r="H13" s="28">
        <v>0.23</v>
      </c>
      <c r="I13" s="26"/>
      <c r="J13" s="7"/>
    </row>
    <row r="14" spans="1:10" ht="45">
      <c r="A14" s="15">
        <v>12</v>
      </c>
      <c r="B14" s="107" t="s">
        <v>57</v>
      </c>
      <c r="C14" s="19" t="s">
        <v>46</v>
      </c>
      <c r="D14" s="77">
        <v>170</v>
      </c>
      <c r="E14" s="26"/>
      <c r="F14" s="26"/>
      <c r="G14" s="26"/>
      <c r="H14" s="28">
        <v>0.23</v>
      </c>
      <c r="I14" s="26"/>
      <c r="J14" s="7"/>
    </row>
    <row r="15" spans="1:10" ht="45">
      <c r="A15" s="15">
        <v>13</v>
      </c>
      <c r="B15" s="107" t="s">
        <v>58</v>
      </c>
      <c r="C15" s="19" t="s">
        <v>46</v>
      </c>
      <c r="D15" s="77">
        <v>5</v>
      </c>
      <c r="E15" s="26"/>
      <c r="F15" s="26"/>
      <c r="G15" s="26"/>
      <c r="H15" s="28">
        <v>0.23</v>
      </c>
      <c r="I15" s="26"/>
      <c r="J15" s="7"/>
    </row>
    <row r="16" spans="1:10" ht="32.25" customHeight="1">
      <c r="A16" s="15">
        <v>14</v>
      </c>
      <c r="B16" s="107" t="s">
        <v>59</v>
      </c>
      <c r="C16" s="19" t="s">
        <v>46</v>
      </c>
      <c r="D16" s="77">
        <v>5</v>
      </c>
      <c r="E16" s="26"/>
      <c r="F16" s="26"/>
      <c r="G16" s="26"/>
      <c r="H16" s="28">
        <v>0.23</v>
      </c>
      <c r="I16" s="26"/>
      <c r="J16" s="7"/>
    </row>
    <row r="17" spans="1:11" ht="185.25" customHeight="1">
      <c r="A17" s="15">
        <v>15</v>
      </c>
      <c r="B17" s="107" t="s">
        <v>27</v>
      </c>
      <c r="C17" s="19" t="s">
        <v>8</v>
      </c>
      <c r="D17" s="7">
        <v>500</v>
      </c>
      <c r="E17" s="26"/>
      <c r="F17" s="26"/>
      <c r="G17" s="26"/>
      <c r="H17" s="28">
        <v>0.08</v>
      </c>
      <c r="I17" s="26"/>
      <c r="J17" s="7"/>
    </row>
    <row r="18" spans="1:11" ht="30.75" customHeight="1">
      <c r="A18" s="15">
        <v>16</v>
      </c>
      <c r="B18" s="107" t="s">
        <v>28</v>
      </c>
      <c r="C18" s="19" t="s">
        <v>8</v>
      </c>
      <c r="D18" s="96">
        <v>2</v>
      </c>
      <c r="E18" s="26"/>
      <c r="F18" s="26"/>
      <c r="G18" s="26"/>
      <c r="H18" s="28">
        <v>0.23</v>
      </c>
      <c r="I18" s="26"/>
      <c r="J18" s="7"/>
    </row>
    <row r="19" spans="1:11" ht="30">
      <c r="A19" s="15">
        <v>17</v>
      </c>
      <c r="B19" s="107" t="s">
        <v>29</v>
      </c>
      <c r="C19" s="19" t="s">
        <v>8</v>
      </c>
      <c r="D19" s="96">
        <v>2</v>
      </c>
      <c r="E19" s="26"/>
      <c r="F19" s="26"/>
      <c r="G19" s="26"/>
      <c r="H19" s="28">
        <v>0.23</v>
      </c>
      <c r="I19" s="26"/>
      <c r="J19" s="7"/>
    </row>
    <row r="20" spans="1:11" s="76" customFormat="1" ht="30">
      <c r="A20" s="15">
        <v>18</v>
      </c>
      <c r="B20" s="107" t="s">
        <v>30</v>
      </c>
      <c r="C20" s="19" t="s">
        <v>20</v>
      </c>
      <c r="D20" s="96">
        <v>2</v>
      </c>
      <c r="E20" s="26"/>
      <c r="F20" s="26"/>
      <c r="G20" s="26"/>
      <c r="H20" s="28">
        <v>0.23</v>
      </c>
      <c r="I20" s="26"/>
      <c r="J20" s="7"/>
    </row>
    <row r="21" spans="1:11" ht="30">
      <c r="A21" s="15">
        <v>19</v>
      </c>
      <c r="B21" s="107" t="s">
        <v>31</v>
      </c>
      <c r="C21" s="19" t="s">
        <v>32</v>
      </c>
      <c r="D21" s="96">
        <v>60</v>
      </c>
      <c r="E21" s="26"/>
      <c r="F21" s="26"/>
      <c r="G21" s="26"/>
      <c r="H21" s="28">
        <v>0.23</v>
      </c>
      <c r="I21" s="26"/>
      <c r="J21" s="7"/>
    </row>
    <row r="22" spans="1:11" ht="30">
      <c r="A22" s="15">
        <v>20</v>
      </c>
      <c r="B22" s="107" t="s">
        <v>33</v>
      </c>
      <c r="C22" s="19" t="s">
        <v>32</v>
      </c>
      <c r="D22" s="7">
        <v>200</v>
      </c>
      <c r="E22" s="26"/>
      <c r="F22" s="26"/>
      <c r="G22" s="26"/>
      <c r="H22" s="28">
        <v>0.23</v>
      </c>
      <c r="I22" s="26"/>
      <c r="J22" s="7"/>
    </row>
    <row r="23" spans="1:11" ht="45">
      <c r="A23" s="15">
        <v>21</v>
      </c>
      <c r="B23" s="107" t="s">
        <v>34</v>
      </c>
      <c r="C23" s="19" t="s">
        <v>32</v>
      </c>
      <c r="D23" s="7">
        <v>190</v>
      </c>
      <c r="E23" s="26"/>
      <c r="F23" s="26"/>
      <c r="G23" s="26"/>
      <c r="H23" s="28">
        <v>0.23</v>
      </c>
      <c r="I23" s="26"/>
      <c r="J23" s="7"/>
    </row>
    <row r="24" spans="1:11" ht="30">
      <c r="A24" s="15">
        <v>22</v>
      </c>
      <c r="B24" s="107" t="s">
        <v>35</v>
      </c>
      <c r="C24" s="19" t="s">
        <v>32</v>
      </c>
      <c r="D24" s="7">
        <v>119</v>
      </c>
      <c r="E24" s="26"/>
      <c r="F24" s="26"/>
      <c r="G24" s="26"/>
      <c r="H24" s="28">
        <v>0.23</v>
      </c>
      <c r="I24" s="26"/>
      <c r="J24" s="7"/>
    </row>
    <row r="25" spans="1:11" ht="30">
      <c r="A25" s="15">
        <v>23</v>
      </c>
      <c r="B25" s="107" t="s">
        <v>36</v>
      </c>
      <c r="C25" s="19" t="s">
        <v>32</v>
      </c>
      <c r="D25" s="7">
        <v>80</v>
      </c>
      <c r="E25" s="26"/>
      <c r="F25" s="26"/>
      <c r="G25" s="26"/>
      <c r="H25" s="28">
        <v>0.23</v>
      </c>
      <c r="I25" s="26"/>
      <c r="J25" s="7"/>
    </row>
    <row r="26" spans="1:11" ht="30">
      <c r="A26" s="15">
        <v>24</v>
      </c>
      <c r="B26" s="107" t="s">
        <v>37</v>
      </c>
      <c r="C26" s="19" t="s">
        <v>32</v>
      </c>
      <c r="D26" s="7">
        <v>30</v>
      </c>
      <c r="E26" s="26"/>
      <c r="F26" s="26"/>
      <c r="G26" s="26"/>
      <c r="H26" s="28">
        <v>0.23</v>
      </c>
      <c r="I26" s="26"/>
      <c r="J26" s="7"/>
    </row>
    <row r="27" spans="1:11" s="116" customFormat="1" ht="18" customHeight="1">
      <c r="A27" s="15">
        <v>25</v>
      </c>
      <c r="B27" s="132" t="s">
        <v>167</v>
      </c>
      <c r="C27" s="19" t="s">
        <v>8</v>
      </c>
      <c r="D27" s="7">
        <v>2</v>
      </c>
      <c r="E27" s="26"/>
      <c r="F27" s="26"/>
      <c r="G27" s="26"/>
      <c r="H27" s="28">
        <v>0.23</v>
      </c>
      <c r="I27" s="26"/>
      <c r="J27" s="7"/>
    </row>
    <row r="28" spans="1:11" ht="30">
      <c r="A28" s="15">
        <v>26</v>
      </c>
      <c r="B28" s="107" t="s">
        <v>170</v>
      </c>
      <c r="C28" s="19" t="s">
        <v>39</v>
      </c>
      <c r="D28" s="7">
        <v>2</v>
      </c>
      <c r="E28" s="26"/>
      <c r="F28" s="26"/>
      <c r="G28" s="26"/>
      <c r="H28" s="28">
        <v>0.23</v>
      </c>
      <c r="I28" s="26"/>
      <c r="J28" s="7"/>
    </row>
    <row r="29" spans="1:11" ht="30">
      <c r="A29" s="15">
        <v>27</v>
      </c>
      <c r="B29" s="107" t="s">
        <v>40</v>
      </c>
      <c r="C29" s="19" t="s">
        <v>32</v>
      </c>
      <c r="D29" s="7">
        <v>12</v>
      </c>
      <c r="E29" s="26"/>
      <c r="F29" s="26"/>
      <c r="G29" s="26"/>
      <c r="H29" s="28">
        <v>0.23</v>
      </c>
      <c r="I29" s="26"/>
      <c r="J29" s="7"/>
    </row>
    <row r="30" spans="1:11" ht="30">
      <c r="A30" s="15">
        <v>28</v>
      </c>
      <c r="B30" s="108" t="s">
        <v>41</v>
      </c>
      <c r="C30" s="20" t="s">
        <v>32</v>
      </c>
      <c r="D30" s="7">
        <v>2</v>
      </c>
      <c r="E30" s="26"/>
      <c r="F30" s="26"/>
      <c r="G30" s="26"/>
      <c r="H30" s="28">
        <v>0.23</v>
      </c>
      <c r="I30" s="26"/>
      <c r="J30" s="7"/>
    </row>
    <row r="31" spans="1:11" s="103" customFormat="1" ht="117.75" customHeight="1">
      <c r="A31" s="15">
        <v>29</v>
      </c>
      <c r="B31" s="133" t="s">
        <v>60</v>
      </c>
      <c r="C31" s="14" t="s">
        <v>20</v>
      </c>
      <c r="D31" s="7">
        <v>24</v>
      </c>
      <c r="E31" s="26"/>
      <c r="F31" s="26"/>
      <c r="G31" s="26"/>
      <c r="H31" s="28">
        <v>0.23</v>
      </c>
      <c r="I31" s="26"/>
      <c r="J31" s="7"/>
      <c r="K31" s="22"/>
    </row>
    <row r="32" spans="1:11" s="103" customFormat="1" ht="89.25" customHeight="1">
      <c r="A32" s="15">
        <v>30</v>
      </c>
      <c r="B32" s="109" t="s">
        <v>171</v>
      </c>
      <c r="C32" s="14" t="s">
        <v>62</v>
      </c>
      <c r="D32" s="7">
        <v>5</v>
      </c>
      <c r="E32" s="26"/>
      <c r="F32" s="26"/>
      <c r="G32" s="26"/>
      <c r="H32" s="28">
        <v>0.23</v>
      </c>
      <c r="I32" s="26"/>
      <c r="J32" s="7"/>
      <c r="K32" s="22"/>
    </row>
    <row r="33" spans="1:11" s="103" customFormat="1" ht="175.5" customHeight="1">
      <c r="A33" s="15">
        <v>31</v>
      </c>
      <c r="B33" s="134" t="s">
        <v>151</v>
      </c>
      <c r="C33" s="14" t="s">
        <v>8</v>
      </c>
      <c r="D33" s="7">
        <v>400</v>
      </c>
      <c r="E33" s="26"/>
      <c r="F33" s="26"/>
      <c r="G33" s="26"/>
      <c r="H33" s="28">
        <v>0.23</v>
      </c>
      <c r="I33" s="26"/>
      <c r="J33" s="7"/>
      <c r="K33" s="22"/>
    </row>
    <row r="34" spans="1:11" s="103" customFormat="1" ht="279.75" customHeight="1">
      <c r="A34" s="15">
        <v>32</v>
      </c>
      <c r="B34" s="110" t="s">
        <v>172</v>
      </c>
      <c r="C34" s="14" t="s">
        <v>20</v>
      </c>
      <c r="D34" s="7">
        <v>12</v>
      </c>
      <c r="E34" s="26"/>
      <c r="F34" s="26"/>
      <c r="G34" s="26"/>
      <c r="H34" s="28">
        <v>0.23</v>
      </c>
      <c r="I34" s="26"/>
      <c r="J34" s="7"/>
      <c r="K34" s="22"/>
    </row>
    <row r="35" spans="1:11" s="103" customFormat="1" ht="30">
      <c r="A35" s="15">
        <v>33</v>
      </c>
      <c r="B35" s="110" t="s">
        <v>63</v>
      </c>
      <c r="C35" s="14" t="s">
        <v>32</v>
      </c>
      <c r="D35" s="7">
        <v>200</v>
      </c>
      <c r="E35" s="26"/>
      <c r="F35" s="26"/>
      <c r="G35" s="26"/>
      <c r="H35" s="28">
        <v>0.23</v>
      </c>
      <c r="I35" s="26"/>
      <c r="J35" s="7"/>
      <c r="K35" s="22"/>
    </row>
    <row r="36" spans="1:11" s="103" customFormat="1" ht="180" customHeight="1">
      <c r="A36" s="15">
        <v>34</v>
      </c>
      <c r="B36" s="110" t="s">
        <v>64</v>
      </c>
      <c r="C36" s="14" t="s">
        <v>20</v>
      </c>
      <c r="D36" s="7">
        <v>55</v>
      </c>
      <c r="E36" s="26"/>
      <c r="F36" s="26"/>
      <c r="G36" s="26"/>
      <c r="H36" s="28">
        <v>0.23</v>
      </c>
      <c r="I36" s="26"/>
      <c r="J36" s="7"/>
      <c r="K36" s="22"/>
    </row>
    <row r="37" spans="1:11" s="103" customFormat="1" ht="273" customHeight="1">
      <c r="A37" s="15">
        <v>35</v>
      </c>
      <c r="B37" s="110" t="s">
        <v>188</v>
      </c>
      <c r="C37" s="14" t="s">
        <v>8</v>
      </c>
      <c r="D37" s="7">
        <v>24</v>
      </c>
      <c r="E37" s="26"/>
      <c r="F37" s="26"/>
      <c r="G37" s="26"/>
      <c r="H37" s="28">
        <v>0.23</v>
      </c>
      <c r="I37" s="26"/>
      <c r="J37" s="7"/>
      <c r="K37" s="22"/>
    </row>
    <row r="38" spans="1:11" s="103" customFormat="1" ht="254.25" customHeight="1">
      <c r="A38" s="15">
        <v>36</v>
      </c>
      <c r="B38" s="110" t="s">
        <v>66</v>
      </c>
      <c r="C38" s="14" t="s">
        <v>8</v>
      </c>
      <c r="D38" s="7">
        <v>100</v>
      </c>
      <c r="E38" s="26"/>
      <c r="F38" s="26"/>
      <c r="G38" s="26"/>
      <c r="H38" s="28">
        <v>0.23</v>
      </c>
      <c r="I38" s="26"/>
      <c r="J38" s="7"/>
      <c r="K38" s="22"/>
    </row>
    <row r="39" spans="1:11" s="103" customFormat="1" ht="83.25" customHeight="1">
      <c r="A39" s="15">
        <v>37</v>
      </c>
      <c r="B39" s="110" t="s">
        <v>67</v>
      </c>
      <c r="C39" s="14" t="s">
        <v>8</v>
      </c>
      <c r="D39" s="7">
        <v>80</v>
      </c>
      <c r="E39" s="26"/>
      <c r="F39" s="26"/>
      <c r="G39" s="26"/>
      <c r="H39" s="28">
        <v>0.23</v>
      </c>
      <c r="I39" s="26"/>
      <c r="J39" s="7"/>
      <c r="K39" s="22"/>
    </row>
    <row r="40" spans="1:11" s="103" customFormat="1" ht="60">
      <c r="A40" s="15">
        <v>38</v>
      </c>
      <c r="B40" s="110" t="s">
        <v>68</v>
      </c>
      <c r="C40" s="14" t="s">
        <v>46</v>
      </c>
      <c r="D40" s="7">
        <v>3000</v>
      </c>
      <c r="E40" s="26"/>
      <c r="F40" s="26"/>
      <c r="G40" s="26"/>
      <c r="H40" s="28">
        <v>0.23</v>
      </c>
      <c r="I40" s="26"/>
      <c r="J40" s="7"/>
      <c r="K40" s="22"/>
    </row>
    <row r="41" spans="1:11" s="103" customFormat="1" ht="384.75" customHeight="1">
      <c r="A41" s="15">
        <v>39</v>
      </c>
      <c r="B41" s="136" t="s">
        <v>69</v>
      </c>
      <c r="C41" s="99" t="s">
        <v>8</v>
      </c>
      <c r="D41" s="7">
        <v>12</v>
      </c>
      <c r="E41" s="26"/>
      <c r="F41" s="26"/>
      <c r="G41" s="26"/>
      <c r="H41" s="28">
        <v>0.23</v>
      </c>
      <c r="I41" s="26"/>
      <c r="J41" s="7"/>
      <c r="K41" s="22"/>
    </row>
    <row r="42" spans="1:11" s="103" customFormat="1" ht="232.5" customHeight="1">
      <c r="A42" s="15">
        <v>40</v>
      </c>
      <c r="B42" s="135" t="s">
        <v>70</v>
      </c>
      <c r="C42" s="99" t="s">
        <v>8</v>
      </c>
      <c r="D42" s="7">
        <v>24</v>
      </c>
      <c r="E42" s="26"/>
      <c r="F42" s="26"/>
      <c r="G42" s="26"/>
      <c r="H42" s="28">
        <v>0.23</v>
      </c>
      <c r="I42" s="26"/>
      <c r="J42" s="7"/>
      <c r="K42" s="22"/>
    </row>
    <row r="43" spans="1:11" s="103" customFormat="1" ht="109.5" customHeight="1">
      <c r="A43" s="15">
        <v>41</v>
      </c>
      <c r="B43" s="110" t="s">
        <v>71</v>
      </c>
      <c r="C43" s="14" t="s">
        <v>8</v>
      </c>
      <c r="D43" s="7">
        <v>12</v>
      </c>
      <c r="E43" s="26"/>
      <c r="F43" s="26"/>
      <c r="G43" s="26"/>
      <c r="H43" s="28">
        <v>0.23</v>
      </c>
      <c r="I43" s="26"/>
      <c r="J43" s="7"/>
      <c r="K43" s="22"/>
    </row>
    <row r="44" spans="1:11" s="103" customFormat="1" ht="172.5" customHeight="1">
      <c r="A44" s="15">
        <v>42</v>
      </c>
      <c r="B44" s="110" t="s">
        <v>72</v>
      </c>
      <c r="C44" s="14" t="s">
        <v>8</v>
      </c>
      <c r="D44" s="7">
        <v>24</v>
      </c>
      <c r="E44" s="26"/>
      <c r="F44" s="26"/>
      <c r="G44" s="26"/>
      <c r="H44" s="28">
        <v>0.23</v>
      </c>
      <c r="I44" s="26"/>
      <c r="J44" s="7"/>
      <c r="K44" s="22"/>
    </row>
    <row r="45" spans="1:11" s="103" customFormat="1" ht="108" customHeight="1">
      <c r="A45" s="15">
        <v>43</v>
      </c>
      <c r="B45" s="110" t="s">
        <v>73</v>
      </c>
      <c r="C45" s="14" t="s">
        <v>8</v>
      </c>
      <c r="D45" s="7">
        <v>6</v>
      </c>
      <c r="E45" s="26"/>
      <c r="F45" s="26"/>
      <c r="G45" s="26"/>
      <c r="H45" s="28">
        <v>0.23</v>
      </c>
      <c r="I45" s="26"/>
      <c r="J45" s="7"/>
      <c r="K45" s="22"/>
    </row>
    <row r="46" spans="1:11" s="103" customFormat="1">
      <c r="A46" s="15">
        <v>44</v>
      </c>
      <c r="B46" s="110" t="s">
        <v>74</v>
      </c>
      <c r="C46" s="14" t="s">
        <v>8</v>
      </c>
      <c r="D46" s="7">
        <v>6</v>
      </c>
      <c r="E46" s="26"/>
      <c r="F46" s="26"/>
      <c r="G46" s="26"/>
      <c r="H46" s="28">
        <v>0.23</v>
      </c>
      <c r="I46" s="26"/>
      <c r="J46" s="7"/>
      <c r="K46" s="22"/>
    </row>
    <row r="47" spans="1:11" s="103" customFormat="1" ht="225">
      <c r="A47" s="15">
        <v>45</v>
      </c>
      <c r="B47" s="110" t="s">
        <v>76</v>
      </c>
      <c r="C47" s="14" t="s">
        <v>8</v>
      </c>
      <c r="D47" s="7">
        <v>30</v>
      </c>
      <c r="E47" s="26"/>
      <c r="F47" s="26"/>
      <c r="G47" s="26"/>
      <c r="H47" s="28">
        <v>0.23</v>
      </c>
      <c r="I47" s="26"/>
      <c r="J47" s="7"/>
      <c r="K47" s="22"/>
    </row>
    <row r="48" spans="1:11" s="103" customFormat="1" ht="60">
      <c r="A48" s="15">
        <v>46</v>
      </c>
      <c r="B48" s="111" t="s">
        <v>77</v>
      </c>
      <c r="C48" s="14" t="s">
        <v>8</v>
      </c>
      <c r="D48" s="7">
        <v>30</v>
      </c>
      <c r="E48" s="26"/>
      <c r="F48" s="26"/>
      <c r="G48" s="26"/>
      <c r="H48" s="28">
        <v>0.23</v>
      </c>
      <c r="I48" s="26"/>
      <c r="J48" s="7"/>
      <c r="K48" s="22"/>
    </row>
    <row r="49" spans="1:11" s="103" customFormat="1" ht="90">
      <c r="A49" s="15">
        <v>47</v>
      </c>
      <c r="B49" s="110" t="s">
        <v>174</v>
      </c>
      <c r="C49" s="14" t="s">
        <v>46</v>
      </c>
      <c r="D49" s="7">
        <v>600</v>
      </c>
      <c r="E49" s="26"/>
      <c r="F49" s="26"/>
      <c r="G49" s="26"/>
      <c r="H49" s="28">
        <v>0.23</v>
      </c>
      <c r="I49" s="26"/>
      <c r="J49" s="7"/>
      <c r="K49" s="22"/>
    </row>
    <row r="50" spans="1:11" s="103" customFormat="1" ht="120">
      <c r="A50" s="17">
        <v>48</v>
      </c>
      <c r="B50" s="112" t="s">
        <v>173</v>
      </c>
      <c r="C50" s="104" t="s">
        <v>80</v>
      </c>
      <c r="D50" s="40">
        <v>2</v>
      </c>
      <c r="E50" s="43"/>
      <c r="F50" s="43"/>
      <c r="G50" s="43"/>
      <c r="H50" s="45">
        <v>0.23</v>
      </c>
      <c r="I50" s="26"/>
      <c r="J50" s="40"/>
      <c r="K50" s="22"/>
    </row>
    <row r="51" spans="1:11">
      <c r="A51" s="262" t="s">
        <v>9</v>
      </c>
      <c r="B51" s="262"/>
      <c r="C51" s="255" t="s">
        <v>190</v>
      </c>
      <c r="D51" s="263" t="s">
        <v>190</v>
      </c>
      <c r="E51" s="256" t="s">
        <v>190</v>
      </c>
      <c r="F51" s="256" t="s">
        <v>190</v>
      </c>
      <c r="G51" s="256"/>
      <c r="H51" s="257" t="s">
        <v>190</v>
      </c>
      <c r="I51" s="256"/>
      <c r="J51" s="255" t="s">
        <v>190</v>
      </c>
    </row>
    <row r="53" spans="1:11">
      <c r="A53" s="72"/>
      <c r="B53" s="261" t="s">
        <v>26</v>
      </c>
      <c r="C53" s="72"/>
      <c r="D53" s="72"/>
      <c r="E53" s="72"/>
      <c r="F53" s="74"/>
      <c r="G53" s="72"/>
      <c r="H53" s="72"/>
      <c r="I53" s="72"/>
      <c r="J53" s="72"/>
    </row>
    <row r="54" spans="1:11">
      <c r="A54" s="103"/>
      <c r="C54" s="103"/>
      <c r="D54" s="103"/>
      <c r="E54" s="102"/>
      <c r="F54" s="102"/>
      <c r="G54" s="103"/>
      <c r="I54" s="102"/>
      <c r="J54" s="103"/>
    </row>
  </sheetData>
  <mergeCells count="2">
    <mergeCell ref="A1:XFD1"/>
    <mergeCell ref="A51:B5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29"/>
  <sheetViews>
    <sheetView workbookViewId="0">
      <selection activeCell="A3" sqref="A3:XFD22"/>
    </sheetView>
  </sheetViews>
  <sheetFormatPr defaultRowHeight="15"/>
  <cols>
    <col min="1" max="1" width="6.85546875" customWidth="1"/>
    <col min="2" max="2" width="37" style="95" customWidth="1"/>
    <col min="3" max="3" width="7.7109375" customWidth="1"/>
    <col min="4" max="4" width="8.7109375" customWidth="1"/>
    <col min="5" max="5" width="11" style="5" customWidth="1"/>
    <col min="6" max="6" width="9.140625" style="5"/>
    <col min="7" max="7" width="13.7109375" style="5" customWidth="1"/>
    <col min="8" max="8" width="9.140625" style="8"/>
    <col min="9" max="9" width="14.42578125" style="5" customWidth="1"/>
    <col min="10" max="10" width="13" customWidth="1"/>
    <col min="11" max="11" width="9.140625" style="22"/>
  </cols>
  <sheetData>
    <row r="1" spans="1:10" s="141" customFormat="1" ht="29.25" customHeight="1">
      <c r="A1" s="141" t="s">
        <v>81</v>
      </c>
    </row>
    <row r="2" spans="1:10" ht="48.75">
      <c r="A2" s="9" t="s">
        <v>0</v>
      </c>
      <c r="B2" s="89" t="s">
        <v>1</v>
      </c>
      <c r="C2" s="23" t="s">
        <v>2</v>
      </c>
      <c r="D2" s="23" t="s">
        <v>44</v>
      </c>
      <c r="E2" s="25" t="s">
        <v>4</v>
      </c>
      <c r="F2" s="25" t="s">
        <v>13</v>
      </c>
      <c r="G2" s="25" t="s">
        <v>5</v>
      </c>
      <c r="H2" s="27" t="s">
        <v>6</v>
      </c>
      <c r="I2" s="25" t="s">
        <v>7</v>
      </c>
      <c r="J2" s="24" t="s">
        <v>14</v>
      </c>
    </row>
    <row r="3" spans="1:10" ht="102.75">
      <c r="A3" s="11">
        <v>1</v>
      </c>
      <c r="B3" s="90" t="s">
        <v>60</v>
      </c>
      <c r="C3" s="14" t="s">
        <v>20</v>
      </c>
      <c r="D3" s="7">
        <v>24</v>
      </c>
      <c r="E3" s="26">
        <v>6</v>
      </c>
      <c r="F3" s="26">
        <f>E3*1.23</f>
        <v>7.38</v>
      </c>
      <c r="G3" s="26">
        <f>D3*E3</f>
        <v>144</v>
      </c>
      <c r="H3" s="28">
        <v>0.23</v>
      </c>
      <c r="I3" s="26">
        <f>G3*1.23</f>
        <v>177.12</v>
      </c>
      <c r="J3" s="7"/>
    </row>
    <row r="4" spans="1:10" ht="99" customHeight="1">
      <c r="A4" s="11">
        <v>2</v>
      </c>
      <c r="B4" s="91" t="s">
        <v>61</v>
      </c>
      <c r="C4" s="14" t="s">
        <v>62</v>
      </c>
      <c r="D4" s="7">
        <v>5</v>
      </c>
      <c r="E4" s="26">
        <v>6</v>
      </c>
      <c r="F4" s="26">
        <f t="shared" ref="F4:F22" si="0">E4*1.23</f>
        <v>7.38</v>
      </c>
      <c r="G4" s="26">
        <f t="shared" ref="G4:G22" si="1">D4*E4</f>
        <v>30</v>
      </c>
      <c r="H4" s="28">
        <v>0.23</v>
      </c>
      <c r="I4" s="26">
        <f t="shared" ref="I4:I22" si="2">G4*1.23</f>
        <v>36.9</v>
      </c>
      <c r="J4" s="7"/>
    </row>
    <row r="5" spans="1:10" ht="189" customHeight="1">
      <c r="A5" s="11">
        <v>4</v>
      </c>
      <c r="B5" s="91" t="s">
        <v>151</v>
      </c>
      <c r="C5" s="14" t="s">
        <v>8</v>
      </c>
      <c r="D5" s="7">
        <v>360</v>
      </c>
      <c r="E5" s="26">
        <v>3.8</v>
      </c>
      <c r="F5" s="26">
        <f t="shared" si="0"/>
        <v>4.6739999999999995</v>
      </c>
      <c r="G5" s="26">
        <f t="shared" si="1"/>
        <v>1368</v>
      </c>
      <c r="H5" s="28">
        <v>0.23</v>
      </c>
      <c r="I5" s="26">
        <f t="shared" si="2"/>
        <v>1682.6399999999999</v>
      </c>
      <c r="J5" s="7"/>
    </row>
    <row r="6" spans="1:10" ht="286.5" customHeight="1">
      <c r="A6" s="11">
        <v>5</v>
      </c>
      <c r="B6" s="91" t="s">
        <v>124</v>
      </c>
      <c r="C6" s="14" t="s">
        <v>20</v>
      </c>
      <c r="D6" s="7">
        <v>12</v>
      </c>
      <c r="E6" s="26">
        <v>4</v>
      </c>
      <c r="F6" s="26">
        <f t="shared" si="0"/>
        <v>4.92</v>
      </c>
      <c r="G6" s="26">
        <f t="shared" si="1"/>
        <v>48</v>
      </c>
      <c r="H6" s="28">
        <v>0.23</v>
      </c>
      <c r="I6" s="26">
        <f t="shared" si="2"/>
        <v>59.04</v>
      </c>
      <c r="J6" s="7"/>
    </row>
    <row r="7" spans="1:10" ht="21.75" customHeight="1">
      <c r="A7" s="11">
        <v>6</v>
      </c>
      <c r="B7" s="91" t="s">
        <v>63</v>
      </c>
      <c r="C7" s="14" t="s">
        <v>32</v>
      </c>
      <c r="D7" s="7">
        <v>200</v>
      </c>
      <c r="E7" s="26">
        <v>1</v>
      </c>
      <c r="F7" s="26">
        <f t="shared" si="0"/>
        <v>1.23</v>
      </c>
      <c r="G7" s="26">
        <f t="shared" si="1"/>
        <v>200</v>
      </c>
      <c r="H7" s="28">
        <v>0.23</v>
      </c>
      <c r="I7" s="26">
        <f t="shared" si="2"/>
        <v>246</v>
      </c>
      <c r="J7" s="7"/>
    </row>
    <row r="8" spans="1:10" ht="180">
      <c r="A8" s="11">
        <v>7</v>
      </c>
      <c r="B8" s="91" t="s">
        <v>64</v>
      </c>
      <c r="C8" s="14" t="s">
        <v>20</v>
      </c>
      <c r="D8" s="7">
        <v>50</v>
      </c>
      <c r="E8" s="26">
        <v>16</v>
      </c>
      <c r="F8" s="26">
        <f t="shared" si="0"/>
        <v>19.68</v>
      </c>
      <c r="G8" s="26">
        <f t="shared" si="1"/>
        <v>800</v>
      </c>
      <c r="H8" s="28">
        <v>0.23</v>
      </c>
      <c r="I8" s="26">
        <f t="shared" si="2"/>
        <v>984</v>
      </c>
      <c r="J8" s="7"/>
    </row>
    <row r="9" spans="1:10" ht="317.25" customHeight="1">
      <c r="A9" s="11">
        <v>8</v>
      </c>
      <c r="B9" s="91" t="s">
        <v>65</v>
      </c>
      <c r="C9" s="14" t="s">
        <v>8</v>
      </c>
      <c r="D9" s="7">
        <v>24</v>
      </c>
      <c r="E9" s="26">
        <v>3.8</v>
      </c>
      <c r="F9" s="26">
        <f t="shared" si="0"/>
        <v>4.6739999999999995</v>
      </c>
      <c r="G9" s="26">
        <f t="shared" si="1"/>
        <v>91.199999999999989</v>
      </c>
      <c r="H9" s="28">
        <v>0.23</v>
      </c>
      <c r="I9" s="26">
        <f t="shared" si="2"/>
        <v>112.17599999999999</v>
      </c>
      <c r="J9" s="7"/>
    </row>
    <row r="10" spans="1:10" ht="285">
      <c r="A10" s="11">
        <v>9</v>
      </c>
      <c r="B10" s="91" t="s">
        <v>66</v>
      </c>
      <c r="C10" s="14" t="s">
        <v>8</v>
      </c>
      <c r="D10" s="7">
        <v>90</v>
      </c>
      <c r="E10" s="26">
        <v>11.5</v>
      </c>
      <c r="F10" s="26">
        <f t="shared" si="0"/>
        <v>14.145</v>
      </c>
      <c r="G10" s="26">
        <f t="shared" si="1"/>
        <v>1035</v>
      </c>
      <c r="H10" s="28">
        <v>0.23</v>
      </c>
      <c r="I10" s="26">
        <f t="shared" si="2"/>
        <v>1273.05</v>
      </c>
      <c r="J10" s="7"/>
    </row>
    <row r="11" spans="1:10" ht="75">
      <c r="A11" s="11">
        <v>10</v>
      </c>
      <c r="B11" s="91" t="s">
        <v>67</v>
      </c>
      <c r="C11" s="14" t="s">
        <v>8</v>
      </c>
      <c r="D11" s="7">
        <v>80</v>
      </c>
      <c r="E11" s="26">
        <v>3.6</v>
      </c>
      <c r="F11" s="26">
        <f t="shared" si="0"/>
        <v>4.4279999999999999</v>
      </c>
      <c r="G11" s="26">
        <f t="shared" si="1"/>
        <v>288</v>
      </c>
      <c r="H11" s="28">
        <v>0.23</v>
      </c>
      <c r="I11" s="26">
        <f t="shared" si="2"/>
        <v>354.24</v>
      </c>
      <c r="J11" s="7"/>
    </row>
    <row r="12" spans="1:10" ht="66.75" customHeight="1">
      <c r="A12" s="11">
        <v>11</v>
      </c>
      <c r="B12" s="91" t="s">
        <v>68</v>
      </c>
      <c r="C12" s="14" t="s">
        <v>46</v>
      </c>
      <c r="D12" s="7">
        <v>3000</v>
      </c>
      <c r="E12" s="26">
        <v>0.32</v>
      </c>
      <c r="F12" s="26">
        <f t="shared" si="0"/>
        <v>0.39360000000000001</v>
      </c>
      <c r="G12" s="26">
        <f t="shared" si="1"/>
        <v>960</v>
      </c>
      <c r="H12" s="28">
        <v>0.23</v>
      </c>
      <c r="I12" s="26">
        <f t="shared" si="2"/>
        <v>1180.8</v>
      </c>
      <c r="J12" s="7"/>
    </row>
    <row r="13" spans="1:10" ht="382.5" customHeight="1">
      <c r="A13" s="11">
        <v>12</v>
      </c>
      <c r="B13" s="92" t="s">
        <v>69</v>
      </c>
      <c r="C13" s="99" t="s">
        <v>8</v>
      </c>
      <c r="D13" s="7">
        <v>12</v>
      </c>
      <c r="E13" s="26">
        <v>3.7</v>
      </c>
      <c r="F13" s="26">
        <f t="shared" si="0"/>
        <v>4.5510000000000002</v>
      </c>
      <c r="G13" s="26">
        <f t="shared" si="1"/>
        <v>44.400000000000006</v>
      </c>
      <c r="H13" s="28">
        <v>0.23</v>
      </c>
      <c r="I13" s="26">
        <f t="shared" si="2"/>
        <v>54.612000000000009</v>
      </c>
      <c r="J13" s="7"/>
    </row>
    <row r="14" spans="1:10" ht="209.25" customHeight="1">
      <c r="A14" s="11">
        <v>13</v>
      </c>
      <c r="B14" s="92" t="s">
        <v>70</v>
      </c>
      <c r="C14" s="29" t="s">
        <v>8</v>
      </c>
      <c r="D14" s="7">
        <v>24</v>
      </c>
      <c r="E14" s="26">
        <v>5</v>
      </c>
      <c r="F14" s="26">
        <f t="shared" si="0"/>
        <v>6.15</v>
      </c>
      <c r="G14" s="26">
        <f t="shared" si="1"/>
        <v>120</v>
      </c>
      <c r="H14" s="28">
        <v>0.23</v>
      </c>
      <c r="I14" s="26">
        <f t="shared" si="2"/>
        <v>147.6</v>
      </c>
      <c r="J14" s="7"/>
    </row>
    <row r="15" spans="1:10" ht="126.75" customHeight="1">
      <c r="A15" s="11">
        <v>14</v>
      </c>
      <c r="B15" s="91" t="s">
        <v>71</v>
      </c>
      <c r="C15" s="14" t="s">
        <v>8</v>
      </c>
      <c r="D15" s="7">
        <v>12</v>
      </c>
      <c r="E15" s="26">
        <v>2</v>
      </c>
      <c r="F15" s="26">
        <f t="shared" si="0"/>
        <v>2.46</v>
      </c>
      <c r="G15" s="26">
        <f t="shared" si="1"/>
        <v>24</v>
      </c>
      <c r="H15" s="28">
        <v>0.23</v>
      </c>
      <c r="I15" s="26">
        <f t="shared" si="2"/>
        <v>29.52</v>
      </c>
      <c r="J15" s="7"/>
    </row>
    <row r="16" spans="1:10" ht="173.25" customHeight="1">
      <c r="A16" s="11">
        <v>15</v>
      </c>
      <c r="B16" s="91" t="s">
        <v>72</v>
      </c>
      <c r="C16" s="14" t="s">
        <v>8</v>
      </c>
      <c r="D16" s="7">
        <v>24</v>
      </c>
      <c r="E16" s="26">
        <v>8</v>
      </c>
      <c r="F16" s="26">
        <f t="shared" si="0"/>
        <v>9.84</v>
      </c>
      <c r="G16" s="26">
        <f t="shared" si="1"/>
        <v>192</v>
      </c>
      <c r="H16" s="28">
        <v>0.23</v>
      </c>
      <c r="I16" s="26">
        <f t="shared" si="2"/>
        <v>236.16</v>
      </c>
      <c r="J16" s="7"/>
    </row>
    <row r="17" spans="1:10" ht="118.5" customHeight="1">
      <c r="A17" s="11">
        <v>16</v>
      </c>
      <c r="B17" s="91" t="s">
        <v>73</v>
      </c>
      <c r="C17" s="14" t="s">
        <v>8</v>
      </c>
      <c r="D17" s="7">
        <v>6</v>
      </c>
      <c r="E17" s="26">
        <v>6</v>
      </c>
      <c r="F17" s="26">
        <f t="shared" si="0"/>
        <v>7.38</v>
      </c>
      <c r="G17" s="26">
        <f t="shared" si="1"/>
        <v>36</v>
      </c>
      <c r="H17" s="28">
        <v>0.23</v>
      </c>
      <c r="I17" s="26">
        <f t="shared" si="2"/>
        <v>44.28</v>
      </c>
      <c r="J17" s="7"/>
    </row>
    <row r="18" spans="1:10">
      <c r="A18" s="11">
        <v>17</v>
      </c>
      <c r="B18" s="91" t="s">
        <v>74</v>
      </c>
      <c r="C18" s="14" t="s">
        <v>75</v>
      </c>
      <c r="D18" s="7">
        <v>6</v>
      </c>
      <c r="E18" s="26">
        <v>2.4</v>
      </c>
      <c r="F18" s="26">
        <f t="shared" si="0"/>
        <v>2.952</v>
      </c>
      <c r="G18" s="26">
        <f t="shared" si="1"/>
        <v>14.399999999999999</v>
      </c>
      <c r="H18" s="28">
        <v>0.23</v>
      </c>
      <c r="I18" s="26">
        <f t="shared" si="2"/>
        <v>17.712</v>
      </c>
      <c r="J18" s="7"/>
    </row>
    <row r="19" spans="1:10" ht="223.5" customHeight="1">
      <c r="A19" s="11">
        <v>18</v>
      </c>
      <c r="B19" s="91" t="s">
        <v>76</v>
      </c>
      <c r="C19" s="14" t="s">
        <v>8</v>
      </c>
      <c r="D19" s="7">
        <v>30</v>
      </c>
      <c r="E19" s="26">
        <v>2</v>
      </c>
      <c r="F19" s="26">
        <f t="shared" si="0"/>
        <v>2.46</v>
      </c>
      <c r="G19" s="26">
        <f t="shared" si="1"/>
        <v>60</v>
      </c>
      <c r="H19" s="28">
        <v>0.23</v>
      </c>
      <c r="I19" s="26">
        <f t="shared" si="2"/>
        <v>73.8</v>
      </c>
      <c r="J19" s="7"/>
    </row>
    <row r="20" spans="1:10" ht="60">
      <c r="A20" s="11">
        <v>19</v>
      </c>
      <c r="B20" s="93" t="s">
        <v>77</v>
      </c>
      <c r="C20" s="14" t="s">
        <v>8</v>
      </c>
      <c r="D20" s="7">
        <v>30</v>
      </c>
      <c r="E20" s="26">
        <v>1.2</v>
      </c>
      <c r="F20" s="26">
        <f t="shared" si="0"/>
        <v>1.476</v>
      </c>
      <c r="G20" s="26">
        <f t="shared" si="1"/>
        <v>36</v>
      </c>
      <c r="H20" s="28">
        <v>0.23</v>
      </c>
      <c r="I20" s="26">
        <f t="shared" si="2"/>
        <v>44.28</v>
      </c>
      <c r="J20" s="7"/>
    </row>
    <row r="21" spans="1:10" ht="75">
      <c r="A21" s="11">
        <v>20</v>
      </c>
      <c r="B21" s="91" t="s">
        <v>78</v>
      </c>
      <c r="C21" s="14" t="s">
        <v>46</v>
      </c>
      <c r="D21" s="7">
        <v>600</v>
      </c>
      <c r="E21" s="26">
        <v>1.2</v>
      </c>
      <c r="F21" s="26">
        <f t="shared" si="0"/>
        <v>1.476</v>
      </c>
      <c r="G21" s="26">
        <f t="shared" si="1"/>
        <v>720</v>
      </c>
      <c r="H21" s="28">
        <v>0.23</v>
      </c>
      <c r="I21" s="26">
        <f t="shared" si="2"/>
        <v>885.6</v>
      </c>
      <c r="J21" s="7"/>
    </row>
    <row r="22" spans="1:10" ht="120" customHeight="1">
      <c r="A22" s="11">
        <v>23</v>
      </c>
      <c r="B22" s="91" t="s">
        <v>79</v>
      </c>
      <c r="C22" s="14" t="s">
        <v>80</v>
      </c>
      <c r="D22" s="7">
        <v>2</v>
      </c>
      <c r="E22" s="26">
        <v>6</v>
      </c>
      <c r="F22" s="26">
        <f t="shared" si="0"/>
        <v>7.38</v>
      </c>
      <c r="G22" s="26">
        <f t="shared" si="1"/>
        <v>12</v>
      </c>
      <c r="H22" s="28">
        <v>0.23</v>
      </c>
      <c r="I22" s="26">
        <f t="shared" si="2"/>
        <v>14.76</v>
      </c>
      <c r="J22" s="7"/>
    </row>
    <row r="23" spans="1:10">
      <c r="A23" s="11"/>
      <c r="B23" s="91" t="s">
        <v>9</v>
      </c>
      <c r="C23" s="14"/>
      <c r="D23" s="7"/>
      <c r="E23" s="26"/>
      <c r="F23" s="26"/>
      <c r="G23" s="26">
        <f>SUM(G3:G22)</f>
        <v>6222.9999999999991</v>
      </c>
      <c r="H23" s="28"/>
      <c r="I23" s="26">
        <f>SUM(I3:I22)</f>
        <v>7654.2900000000009</v>
      </c>
      <c r="J23" s="7"/>
    </row>
    <row r="26" spans="1:10" s="76" customFormat="1">
      <c r="A26" s="11"/>
      <c r="B26" s="94" t="s">
        <v>26</v>
      </c>
      <c r="C26" s="11"/>
      <c r="D26" s="11"/>
      <c r="E26" s="11"/>
      <c r="F26" s="71"/>
      <c r="G26" s="72"/>
      <c r="H26" s="72"/>
      <c r="I26" s="72"/>
      <c r="J26" s="72"/>
    </row>
    <row r="29" spans="1:10" s="76" customFormat="1">
      <c r="B29" s="95" t="s">
        <v>123</v>
      </c>
      <c r="D29" s="78"/>
      <c r="E29" s="73"/>
      <c r="F29" s="73"/>
      <c r="H29" s="73"/>
      <c r="I29" s="73"/>
    </row>
  </sheetData>
  <mergeCells count="1">
    <mergeCell ref="A1:XFD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J27"/>
  <sheetViews>
    <sheetView view="pageBreakPreview" zoomScale="60" zoomScaleNormal="100" workbookViewId="0">
      <selection activeCell="I23" sqref="I23"/>
    </sheetView>
  </sheetViews>
  <sheetFormatPr defaultRowHeight="15"/>
  <cols>
    <col min="1" max="1" width="3.85546875" customWidth="1"/>
    <col min="2" max="2" width="45.140625" customWidth="1"/>
    <col min="3" max="3" width="7.85546875" customWidth="1"/>
    <col min="4" max="4" width="5.85546875" customWidth="1"/>
    <col min="5" max="5" width="11.5703125" style="5" customWidth="1"/>
    <col min="6" max="6" width="12.140625" style="5" customWidth="1"/>
    <col min="7" max="7" width="13.42578125" style="5" customWidth="1"/>
    <col min="8" max="8" width="5.28515625" style="8" customWidth="1"/>
    <col min="9" max="9" width="11.42578125" style="5" customWidth="1"/>
    <col min="10" max="10" width="16" customWidth="1"/>
  </cols>
  <sheetData>
    <row r="1" spans="1:10" s="141" customFormat="1" ht="18" customHeight="1">
      <c r="A1" s="141" t="s">
        <v>182</v>
      </c>
    </row>
    <row r="2" spans="1:10" s="182" customFormat="1" ht="72.75">
      <c r="A2" s="247" t="s">
        <v>0</v>
      </c>
      <c r="B2" s="247" t="s">
        <v>1</v>
      </c>
      <c r="C2" s="248" t="s">
        <v>2</v>
      </c>
      <c r="D2" s="248" t="s">
        <v>44</v>
      </c>
      <c r="E2" s="249" t="s">
        <v>4</v>
      </c>
      <c r="F2" s="249" t="s">
        <v>13</v>
      </c>
      <c r="G2" s="249" t="s">
        <v>5</v>
      </c>
      <c r="H2" s="250" t="s">
        <v>6</v>
      </c>
      <c r="I2" s="249" t="s">
        <v>7</v>
      </c>
      <c r="J2" s="248" t="s">
        <v>14</v>
      </c>
    </row>
    <row r="3" spans="1:10" ht="30">
      <c r="A3" s="32">
        <v>1</v>
      </c>
      <c r="B3" s="33" t="s">
        <v>82</v>
      </c>
      <c r="C3" s="34" t="s">
        <v>8</v>
      </c>
      <c r="D3" s="35">
        <v>4</v>
      </c>
      <c r="E3" s="36"/>
      <c r="F3" s="36"/>
      <c r="G3" s="26"/>
      <c r="H3" s="37">
        <v>0.23</v>
      </c>
      <c r="I3" s="36"/>
      <c r="J3" s="35"/>
    </row>
    <row r="4" spans="1:10">
      <c r="A4" s="11">
        <v>2</v>
      </c>
      <c r="B4" s="30" t="s">
        <v>83</v>
      </c>
      <c r="C4" s="13" t="s">
        <v>8</v>
      </c>
      <c r="D4" s="7">
        <v>8</v>
      </c>
      <c r="E4" s="26"/>
      <c r="F4" s="36"/>
      <c r="G4" s="26"/>
      <c r="H4" s="37">
        <v>0.23</v>
      </c>
      <c r="I4" s="36"/>
      <c r="J4" s="7"/>
    </row>
    <row r="5" spans="1:10">
      <c r="A5" s="11">
        <v>3</v>
      </c>
      <c r="B5" s="30" t="s">
        <v>84</v>
      </c>
      <c r="C5" s="13" t="s">
        <v>20</v>
      </c>
      <c r="D5" s="7">
        <v>20</v>
      </c>
      <c r="E5" s="26"/>
      <c r="F5" s="36"/>
      <c r="G5" s="26"/>
      <c r="H5" s="37">
        <v>0.23</v>
      </c>
      <c r="I5" s="36"/>
      <c r="J5" s="7"/>
    </row>
    <row r="6" spans="1:10">
      <c r="A6" s="32">
        <v>4</v>
      </c>
      <c r="B6" s="30" t="s">
        <v>85</v>
      </c>
      <c r="C6" s="13" t="s">
        <v>8</v>
      </c>
      <c r="D6" s="7">
        <v>20</v>
      </c>
      <c r="E6" s="26"/>
      <c r="F6" s="36"/>
      <c r="G6" s="26"/>
      <c r="H6" s="37">
        <v>0.23</v>
      </c>
      <c r="I6" s="36"/>
      <c r="J6" s="7"/>
    </row>
    <row r="7" spans="1:10">
      <c r="A7" s="11">
        <v>5</v>
      </c>
      <c r="B7" s="30" t="s">
        <v>86</v>
      </c>
      <c r="C7" s="13" t="s">
        <v>8</v>
      </c>
      <c r="D7" s="7">
        <v>12</v>
      </c>
      <c r="E7" s="26"/>
      <c r="F7" s="36"/>
      <c r="G7" s="26"/>
      <c r="H7" s="37">
        <v>0.23</v>
      </c>
      <c r="I7" s="36"/>
      <c r="J7" s="7"/>
    </row>
    <row r="8" spans="1:10">
      <c r="A8" s="11">
        <v>6</v>
      </c>
      <c r="B8" s="30" t="s">
        <v>87</v>
      </c>
      <c r="C8" s="13" t="s">
        <v>20</v>
      </c>
      <c r="D8" s="7">
        <v>2</v>
      </c>
      <c r="E8" s="26"/>
      <c r="F8" s="36"/>
      <c r="G8" s="26"/>
      <c r="H8" s="37">
        <v>0.23</v>
      </c>
      <c r="I8" s="36"/>
      <c r="J8" s="7"/>
    </row>
    <row r="9" spans="1:10" ht="186" customHeight="1">
      <c r="A9" s="32">
        <v>7</v>
      </c>
      <c r="B9" s="30" t="s">
        <v>153</v>
      </c>
      <c r="C9" s="13" t="s">
        <v>20</v>
      </c>
      <c r="D9" s="7">
        <v>11</v>
      </c>
      <c r="E9" s="26"/>
      <c r="F9" s="36"/>
      <c r="G9" s="26"/>
      <c r="H9" s="37">
        <v>0.23</v>
      </c>
      <c r="I9" s="36"/>
      <c r="J9" s="7"/>
    </row>
    <row r="10" spans="1:10" ht="200.25" customHeight="1">
      <c r="A10" s="11">
        <v>8</v>
      </c>
      <c r="B10" s="30" t="s">
        <v>154</v>
      </c>
      <c r="C10" s="13" t="s">
        <v>20</v>
      </c>
      <c r="D10" s="7">
        <v>11</v>
      </c>
      <c r="E10" s="26"/>
      <c r="F10" s="36"/>
      <c r="G10" s="26"/>
      <c r="H10" s="37">
        <v>0.23</v>
      </c>
      <c r="I10" s="36"/>
      <c r="J10" s="7"/>
    </row>
    <row r="11" spans="1:10" ht="75">
      <c r="A11" s="11">
        <v>9</v>
      </c>
      <c r="B11" s="30" t="s">
        <v>152</v>
      </c>
      <c r="C11" s="13" t="s">
        <v>20</v>
      </c>
      <c r="D11" s="7">
        <v>24</v>
      </c>
      <c r="E11" s="26"/>
      <c r="F11" s="36"/>
      <c r="G11" s="26"/>
      <c r="H11" s="37">
        <v>0.23</v>
      </c>
      <c r="I11" s="36"/>
      <c r="J11" s="7"/>
    </row>
    <row r="12" spans="1:10" ht="30">
      <c r="A12" s="32">
        <v>10</v>
      </c>
      <c r="B12" s="16" t="s">
        <v>88</v>
      </c>
      <c r="C12" s="19" t="s">
        <v>8</v>
      </c>
      <c r="D12" s="7">
        <v>40</v>
      </c>
      <c r="E12" s="26"/>
      <c r="F12" s="36"/>
      <c r="G12" s="26"/>
      <c r="H12" s="37">
        <v>0.23</v>
      </c>
      <c r="I12" s="36"/>
      <c r="J12" s="7"/>
    </row>
    <row r="13" spans="1:10" ht="30">
      <c r="A13" s="11">
        <v>11</v>
      </c>
      <c r="B13" s="16" t="s">
        <v>89</v>
      </c>
      <c r="C13" s="19" t="s">
        <v>8</v>
      </c>
      <c r="D13" s="7">
        <v>40</v>
      </c>
      <c r="E13" s="26"/>
      <c r="F13" s="36"/>
      <c r="G13" s="26"/>
      <c r="H13" s="37">
        <v>0.23</v>
      </c>
      <c r="I13" s="36"/>
      <c r="J13" s="7"/>
    </row>
    <row r="14" spans="1:10" ht="30">
      <c r="A14" s="11">
        <v>12</v>
      </c>
      <c r="B14" s="16" t="s">
        <v>90</v>
      </c>
      <c r="C14" s="19" t="s">
        <v>8</v>
      </c>
      <c r="D14" s="7">
        <v>10</v>
      </c>
      <c r="E14" s="26"/>
      <c r="F14" s="36"/>
      <c r="G14" s="26"/>
      <c r="H14" s="37">
        <v>0.23</v>
      </c>
      <c r="I14" s="36"/>
      <c r="J14" s="7"/>
    </row>
    <row r="15" spans="1:10" ht="30">
      <c r="A15" s="32">
        <v>13</v>
      </c>
      <c r="B15" s="16" t="s">
        <v>91</v>
      </c>
      <c r="C15" s="19" t="s">
        <v>8</v>
      </c>
      <c r="D15" s="7">
        <v>6</v>
      </c>
      <c r="E15" s="26"/>
      <c r="F15" s="36"/>
      <c r="G15" s="26"/>
      <c r="H15" s="37">
        <v>0.23</v>
      </c>
      <c r="I15" s="36"/>
      <c r="J15" s="7"/>
    </row>
    <row r="16" spans="1:10" s="80" customFormat="1" ht="30">
      <c r="A16" s="11">
        <v>14</v>
      </c>
      <c r="B16" s="97" t="s">
        <v>134</v>
      </c>
      <c r="C16" s="20" t="s">
        <v>20</v>
      </c>
      <c r="D16" s="7">
        <v>20</v>
      </c>
      <c r="E16" s="26"/>
      <c r="F16" s="36"/>
      <c r="G16" s="26"/>
      <c r="H16" s="37">
        <v>0.23</v>
      </c>
      <c r="I16" s="36"/>
      <c r="J16" s="7"/>
    </row>
    <row r="17" spans="1:10">
      <c r="A17" s="11">
        <v>15</v>
      </c>
      <c r="B17" s="12" t="s">
        <v>92</v>
      </c>
      <c r="C17" s="31" t="s">
        <v>20</v>
      </c>
      <c r="D17" s="7">
        <v>2</v>
      </c>
      <c r="E17" s="26"/>
      <c r="F17" s="36"/>
      <c r="G17" s="26"/>
      <c r="H17" s="37">
        <v>0.23</v>
      </c>
      <c r="I17" s="36"/>
      <c r="J17" s="7"/>
    </row>
    <row r="18" spans="1:10" s="87" customFormat="1">
      <c r="A18" s="32">
        <v>16</v>
      </c>
      <c r="B18" s="12" t="s">
        <v>128</v>
      </c>
      <c r="C18" s="31" t="s">
        <v>20</v>
      </c>
      <c r="D18" s="7">
        <v>8</v>
      </c>
      <c r="E18" s="26"/>
      <c r="F18" s="36"/>
      <c r="G18" s="26"/>
      <c r="H18" s="37">
        <v>0.23</v>
      </c>
      <c r="I18" s="36"/>
      <c r="J18" s="7"/>
    </row>
    <row r="19" spans="1:10" s="79" customFormat="1">
      <c r="A19" s="11">
        <v>17</v>
      </c>
      <c r="B19" s="12" t="s">
        <v>125</v>
      </c>
      <c r="C19" s="31" t="s">
        <v>20</v>
      </c>
      <c r="D19" s="7">
        <v>8</v>
      </c>
      <c r="E19" s="26"/>
      <c r="F19" s="36"/>
      <c r="G19" s="26"/>
      <c r="H19" s="37">
        <v>0.23</v>
      </c>
      <c r="I19" s="36"/>
      <c r="J19" s="7"/>
    </row>
    <row r="20" spans="1:10">
      <c r="A20" s="32">
        <v>19</v>
      </c>
      <c r="B20" s="11" t="s">
        <v>93</v>
      </c>
      <c r="C20" s="13" t="s">
        <v>94</v>
      </c>
      <c r="D20" s="7">
        <v>4</v>
      </c>
      <c r="E20" s="26"/>
      <c r="F20" s="36"/>
      <c r="G20" s="26"/>
      <c r="H20" s="37">
        <v>0.23</v>
      </c>
      <c r="I20" s="36"/>
      <c r="J20" s="7"/>
    </row>
    <row r="21" spans="1:10">
      <c r="A21" s="11">
        <v>20</v>
      </c>
      <c r="B21" s="11" t="s">
        <v>95</v>
      </c>
      <c r="C21" s="13" t="s">
        <v>20</v>
      </c>
      <c r="D21" s="7">
        <v>4</v>
      </c>
      <c r="E21" s="26"/>
      <c r="F21" s="36"/>
      <c r="G21" s="26"/>
      <c r="H21" s="37">
        <v>0.23</v>
      </c>
      <c r="I21" s="36"/>
      <c r="J21" s="7"/>
    </row>
    <row r="22" spans="1:10" s="80" customFormat="1" ht="20.25" customHeight="1">
      <c r="A22" s="11">
        <v>21</v>
      </c>
      <c r="B22" s="11" t="s">
        <v>126</v>
      </c>
      <c r="C22" s="13" t="s">
        <v>20</v>
      </c>
      <c r="D22" s="7">
        <v>12</v>
      </c>
      <c r="E22" s="26"/>
      <c r="F22" s="36"/>
      <c r="G22" s="26"/>
      <c r="H22" s="37">
        <v>0.23</v>
      </c>
      <c r="I22" s="36"/>
      <c r="J22" s="7"/>
    </row>
    <row r="23" spans="1:10" s="80" customFormat="1" ht="409.5">
      <c r="A23" s="32">
        <v>22</v>
      </c>
      <c r="B23" s="131" t="s">
        <v>155</v>
      </c>
      <c r="C23" s="13" t="s">
        <v>20</v>
      </c>
      <c r="D23" s="7">
        <v>1</v>
      </c>
      <c r="E23" s="26"/>
      <c r="F23" s="36"/>
      <c r="G23" s="26"/>
      <c r="H23" s="37">
        <v>0.23</v>
      </c>
      <c r="I23" s="36"/>
      <c r="J23" s="7"/>
    </row>
    <row r="24" spans="1:10" ht="30">
      <c r="A24" s="11">
        <v>23</v>
      </c>
      <c r="B24" s="30" t="s">
        <v>96</v>
      </c>
      <c r="C24" s="13" t="s">
        <v>20</v>
      </c>
      <c r="D24" s="7">
        <v>45</v>
      </c>
      <c r="E24" s="26"/>
      <c r="F24" s="36"/>
      <c r="G24" s="26"/>
      <c r="H24" s="37">
        <v>0.23</v>
      </c>
      <c r="I24" s="36"/>
      <c r="J24" s="7"/>
    </row>
    <row r="25" spans="1:10">
      <c r="A25" s="11"/>
      <c r="B25" s="258" t="s">
        <v>23</v>
      </c>
      <c r="C25" s="260" t="s">
        <v>190</v>
      </c>
      <c r="D25" s="255" t="s">
        <v>190</v>
      </c>
      <c r="E25" s="256" t="s">
        <v>190</v>
      </c>
      <c r="F25" s="256" t="s">
        <v>190</v>
      </c>
      <c r="G25" s="256"/>
      <c r="H25" s="257" t="s">
        <v>190</v>
      </c>
      <c r="I25" s="256"/>
      <c r="J25" s="255" t="s">
        <v>190</v>
      </c>
    </row>
    <row r="26" spans="1:10">
      <c r="A26" s="87"/>
      <c r="B26" s="87"/>
      <c r="C26" s="87"/>
      <c r="D26" s="87"/>
      <c r="E26" s="73"/>
      <c r="F26" s="73"/>
      <c r="G26" s="87"/>
      <c r="H26" s="73"/>
      <c r="I26" s="73"/>
    </row>
    <row r="27" spans="1:10">
      <c r="A27" s="87"/>
      <c r="B27" s="87"/>
      <c r="C27" s="87"/>
      <c r="D27" s="87"/>
      <c r="E27" s="86"/>
      <c r="F27" s="86"/>
      <c r="G27" s="87"/>
      <c r="I27" s="86"/>
    </row>
  </sheetData>
  <mergeCells count="1">
    <mergeCell ref="A1:XFD1"/>
  </mergeCells>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11"/>
  <sheetViews>
    <sheetView workbookViewId="0">
      <selection activeCell="A2" sqref="A2:XFD6"/>
    </sheetView>
  </sheetViews>
  <sheetFormatPr defaultRowHeight="15"/>
  <cols>
    <col min="1" max="1" width="7" customWidth="1"/>
    <col min="2" max="2" width="24.140625" customWidth="1"/>
    <col min="5" max="5" width="9.140625" style="5"/>
    <col min="6" max="6" width="10.140625" style="5" customWidth="1"/>
    <col min="7" max="7" width="14.85546875" style="5" customWidth="1"/>
    <col min="8" max="8" width="11.7109375" style="8" customWidth="1"/>
    <col min="9" max="9" width="13.140625" style="5" customWidth="1"/>
    <col min="10" max="10" width="16" customWidth="1"/>
    <col min="11" max="11" width="9.140625" style="22"/>
  </cols>
  <sheetData>
    <row r="1" spans="1:10" s="141" customFormat="1" ht="29.25" customHeight="1">
      <c r="A1" s="141" t="s">
        <v>98</v>
      </c>
    </row>
    <row r="2" spans="1:10" ht="48.75">
      <c r="A2" s="9" t="s">
        <v>0</v>
      </c>
      <c r="B2" s="9" t="s">
        <v>1</v>
      </c>
      <c r="C2" s="10" t="s">
        <v>2</v>
      </c>
      <c r="D2" s="23" t="s">
        <v>44</v>
      </c>
      <c r="E2" s="25" t="s">
        <v>4</v>
      </c>
      <c r="F2" s="25" t="s">
        <v>13</v>
      </c>
      <c r="G2" s="25" t="s">
        <v>5</v>
      </c>
      <c r="H2" s="27" t="s">
        <v>6</v>
      </c>
      <c r="I2" s="25" t="s">
        <v>7</v>
      </c>
      <c r="J2" s="10" t="s">
        <v>14</v>
      </c>
    </row>
    <row r="3" spans="1:10" ht="30.75" customHeight="1">
      <c r="A3" s="38">
        <v>1</v>
      </c>
      <c r="B3" s="30" t="s">
        <v>97</v>
      </c>
      <c r="C3" s="39" t="s">
        <v>16</v>
      </c>
      <c r="D3" s="7">
        <v>5</v>
      </c>
      <c r="E3" s="26">
        <v>90</v>
      </c>
      <c r="F3" s="26">
        <f>E3*1.23</f>
        <v>110.7</v>
      </c>
      <c r="G3" s="26">
        <f>D3*E3</f>
        <v>450</v>
      </c>
      <c r="H3" s="28">
        <v>0.23</v>
      </c>
      <c r="I3" s="26">
        <f>G3*1.23</f>
        <v>553.5</v>
      </c>
      <c r="J3" s="7"/>
    </row>
    <row r="4" spans="1:10" ht="30">
      <c r="A4" s="41">
        <v>2</v>
      </c>
      <c r="B4" s="30" t="s">
        <v>127</v>
      </c>
      <c r="C4" s="42" t="s">
        <v>8</v>
      </c>
      <c r="D4" s="40">
        <v>10</v>
      </c>
      <c r="E4" s="43">
        <v>90</v>
      </c>
      <c r="F4" s="26">
        <f>E4*1.23</f>
        <v>110.7</v>
      </c>
      <c r="G4" s="26">
        <f>D4*E4</f>
        <v>900</v>
      </c>
      <c r="H4" s="45">
        <v>0.23</v>
      </c>
      <c r="I4" s="26">
        <f>G4*1.23</f>
        <v>1107</v>
      </c>
      <c r="J4" s="40"/>
    </row>
    <row r="5" spans="1:10" ht="19.5" customHeight="1">
      <c r="A5" s="14" t="s">
        <v>25</v>
      </c>
      <c r="B5" s="14"/>
      <c r="C5" s="14"/>
      <c r="D5" s="7"/>
      <c r="E5" s="26"/>
      <c r="F5" s="26"/>
      <c r="G5" s="26">
        <f>SUM(G3:G4)</f>
        <v>1350</v>
      </c>
      <c r="H5" s="28"/>
      <c r="I5" s="26">
        <f>SUM(I3:I4)</f>
        <v>1660.5</v>
      </c>
      <c r="J5" s="7"/>
    </row>
    <row r="6" spans="1:10" s="22" customFormat="1">
      <c r="E6" s="44"/>
      <c r="F6" s="44"/>
      <c r="G6" s="44"/>
      <c r="H6" s="46"/>
      <c r="I6" s="44"/>
    </row>
    <row r="9" spans="1:10">
      <c r="A9" s="11"/>
      <c r="B9" s="11" t="s">
        <v>26</v>
      </c>
      <c r="C9" s="11"/>
      <c r="D9" s="11"/>
      <c r="E9" s="11"/>
      <c r="F9" s="71"/>
      <c r="G9" s="72"/>
      <c r="H9" s="72"/>
      <c r="I9" s="72"/>
    </row>
    <row r="10" spans="1:10">
      <c r="A10" s="87"/>
      <c r="B10" s="87" t="s">
        <v>123</v>
      </c>
      <c r="C10" s="87"/>
      <c r="D10" s="87"/>
      <c r="E10" s="73"/>
      <c r="F10" s="73"/>
      <c r="G10" s="87"/>
      <c r="H10" s="73"/>
      <c r="I10" s="73"/>
    </row>
    <row r="11" spans="1:10">
      <c r="A11" s="87"/>
      <c r="B11" s="87"/>
      <c r="C11" s="87"/>
      <c r="D11" s="87"/>
      <c r="E11" s="86"/>
      <c r="F11" s="86"/>
      <c r="G11" s="87"/>
      <c r="I11" s="86"/>
    </row>
  </sheetData>
  <mergeCells count="1">
    <mergeCell ref="A1:XFD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24"/>
  <sheetViews>
    <sheetView tabSelected="1" topLeftCell="A16" zoomScaleNormal="100" workbookViewId="0">
      <selection activeCell="B31" sqref="B31"/>
    </sheetView>
  </sheetViews>
  <sheetFormatPr defaultRowHeight="15"/>
  <cols>
    <col min="1" max="1" width="4.28515625" customWidth="1"/>
    <col min="2" max="2" width="37" customWidth="1"/>
    <col min="3" max="3" width="7.7109375" customWidth="1"/>
    <col min="4" max="4" width="7" customWidth="1"/>
    <col min="5" max="6" width="10.140625" style="5" bestFit="1" customWidth="1"/>
    <col min="7" max="7" width="15" style="5" customWidth="1"/>
    <col min="8" max="8" width="9.28515625" style="8" bestFit="1" customWidth="1"/>
    <col min="9" max="9" width="12.42578125" style="5" customWidth="1"/>
    <col min="10" max="10" width="14.7109375" customWidth="1"/>
  </cols>
  <sheetData>
    <row r="1" spans="1:10" s="141" customFormat="1" ht="27" customHeight="1">
      <c r="A1" s="141" t="s">
        <v>183</v>
      </c>
    </row>
    <row r="2" spans="1:10" s="182" customFormat="1" ht="61.5" customHeight="1">
      <c r="A2" s="251" t="s">
        <v>0</v>
      </c>
      <c r="B2" s="247" t="s">
        <v>1</v>
      </c>
      <c r="C2" s="248" t="s">
        <v>2</v>
      </c>
      <c r="D2" s="248" t="s">
        <v>44</v>
      </c>
      <c r="E2" s="249" t="s">
        <v>4</v>
      </c>
      <c r="F2" s="249" t="s">
        <v>13</v>
      </c>
      <c r="G2" s="249" t="s">
        <v>5</v>
      </c>
      <c r="H2" s="250" t="s">
        <v>6</v>
      </c>
      <c r="I2" s="249" t="s">
        <v>7</v>
      </c>
      <c r="J2" s="248" t="s">
        <v>14</v>
      </c>
    </row>
    <row r="3" spans="1:10" ht="168" customHeight="1">
      <c r="A3" s="47">
        <v>1</v>
      </c>
      <c r="B3" s="137" t="s">
        <v>175</v>
      </c>
      <c r="C3" s="51" t="s">
        <v>20</v>
      </c>
      <c r="D3" s="7">
        <v>100</v>
      </c>
      <c r="E3" s="26"/>
      <c r="F3" s="26"/>
      <c r="G3" s="26"/>
      <c r="H3" s="28">
        <v>0.23</v>
      </c>
      <c r="I3" s="26"/>
      <c r="J3" s="7"/>
    </row>
    <row r="4" spans="1:10" ht="116.25" customHeight="1">
      <c r="A4" s="47">
        <v>2</v>
      </c>
      <c r="B4" s="49" t="s">
        <v>99</v>
      </c>
      <c r="C4" s="51" t="s">
        <v>39</v>
      </c>
      <c r="D4" s="7">
        <v>40</v>
      </c>
      <c r="E4" s="26"/>
      <c r="F4" s="26"/>
      <c r="G4" s="26"/>
      <c r="H4" s="28">
        <v>0.23</v>
      </c>
      <c r="I4" s="26"/>
      <c r="J4" s="7"/>
    </row>
    <row r="5" spans="1:10" s="68" customFormat="1" ht="246.75" customHeight="1">
      <c r="A5" s="47">
        <v>3</v>
      </c>
      <c r="B5" s="81" t="s">
        <v>176</v>
      </c>
      <c r="C5" s="82" t="s">
        <v>20</v>
      </c>
      <c r="D5" s="82">
        <v>120</v>
      </c>
      <c r="E5" s="83"/>
      <c r="F5" s="26"/>
      <c r="G5" s="26"/>
      <c r="H5" s="28">
        <v>0.23</v>
      </c>
      <c r="I5" s="26"/>
      <c r="J5" s="82"/>
    </row>
    <row r="6" spans="1:10" s="68" customFormat="1" ht="120">
      <c r="A6" s="47">
        <v>4</v>
      </c>
      <c r="B6" s="81" t="s">
        <v>100</v>
      </c>
      <c r="C6" s="82" t="s">
        <v>39</v>
      </c>
      <c r="D6" s="82">
        <v>40</v>
      </c>
      <c r="E6" s="83"/>
      <c r="F6" s="26"/>
      <c r="G6" s="26"/>
      <c r="H6" s="28">
        <v>0.23</v>
      </c>
      <c r="I6" s="26"/>
      <c r="J6" s="82"/>
    </row>
    <row r="7" spans="1:10" s="68" customFormat="1" ht="172.5" customHeight="1">
      <c r="A7" s="47">
        <v>5</v>
      </c>
      <c r="B7" s="84" t="s">
        <v>177</v>
      </c>
      <c r="C7" s="82" t="s">
        <v>39</v>
      </c>
      <c r="D7" s="82">
        <v>150</v>
      </c>
      <c r="E7" s="83"/>
      <c r="F7" s="26"/>
      <c r="G7" s="26"/>
      <c r="H7" s="28">
        <v>0.23</v>
      </c>
      <c r="I7" s="26"/>
      <c r="J7" s="82"/>
    </row>
    <row r="8" spans="1:10" s="68" customFormat="1" ht="65.25" customHeight="1">
      <c r="A8" s="47">
        <v>6</v>
      </c>
      <c r="B8" s="85" t="s">
        <v>101</v>
      </c>
      <c r="C8" s="82" t="s">
        <v>39</v>
      </c>
      <c r="D8" s="82">
        <v>2</v>
      </c>
      <c r="E8" s="83"/>
      <c r="F8" s="26"/>
      <c r="G8" s="26"/>
      <c r="H8" s="28">
        <v>0.23</v>
      </c>
      <c r="I8" s="26"/>
      <c r="J8" s="82"/>
    </row>
    <row r="9" spans="1:10" s="68" customFormat="1" ht="204" customHeight="1">
      <c r="A9" s="47">
        <v>7</v>
      </c>
      <c r="B9" s="85" t="s">
        <v>102</v>
      </c>
      <c r="C9" s="82" t="s">
        <v>20</v>
      </c>
      <c r="D9" s="82">
        <v>24</v>
      </c>
      <c r="E9" s="83"/>
      <c r="F9" s="26"/>
      <c r="G9" s="26"/>
      <c r="H9" s="28">
        <v>0.23</v>
      </c>
      <c r="I9" s="26"/>
      <c r="J9" s="82"/>
    </row>
    <row r="10" spans="1:10" ht="210">
      <c r="A10" s="47">
        <v>8</v>
      </c>
      <c r="B10" s="50" t="s">
        <v>103</v>
      </c>
      <c r="C10" s="7" t="s">
        <v>20</v>
      </c>
      <c r="D10" s="7">
        <v>4</v>
      </c>
      <c r="E10" s="26"/>
      <c r="F10" s="26"/>
      <c r="G10" s="26"/>
      <c r="H10" s="28">
        <v>0.23</v>
      </c>
      <c r="I10" s="26"/>
      <c r="J10" s="7"/>
    </row>
    <row r="11" spans="1:10" ht="22.5" customHeight="1">
      <c r="A11" s="47">
        <v>9</v>
      </c>
      <c r="B11" s="50" t="s">
        <v>104</v>
      </c>
      <c r="C11" s="7" t="s">
        <v>20</v>
      </c>
      <c r="D11" s="7">
        <v>25</v>
      </c>
      <c r="E11" s="26"/>
      <c r="F11" s="26"/>
      <c r="G11" s="26"/>
      <c r="H11" s="28">
        <v>0.23</v>
      </c>
      <c r="I11" s="26"/>
      <c r="J11" s="7"/>
    </row>
    <row r="12" spans="1:10" ht="20.25" customHeight="1">
      <c r="A12" s="47">
        <v>10</v>
      </c>
      <c r="B12" s="50" t="s">
        <v>105</v>
      </c>
      <c r="C12" s="7" t="s">
        <v>20</v>
      </c>
      <c r="D12" s="7">
        <v>8</v>
      </c>
      <c r="E12" s="26"/>
      <c r="F12" s="26"/>
      <c r="G12" s="26"/>
      <c r="H12" s="28">
        <v>0.23</v>
      </c>
      <c r="I12" s="26"/>
      <c r="J12" s="7"/>
    </row>
    <row r="13" spans="1:10" s="88" customFormat="1" ht="22.5" customHeight="1">
      <c r="A13" s="47">
        <v>11</v>
      </c>
      <c r="B13" s="98" t="s">
        <v>131</v>
      </c>
      <c r="C13" s="7" t="s">
        <v>20</v>
      </c>
      <c r="D13" s="7">
        <v>10</v>
      </c>
      <c r="E13" s="26"/>
      <c r="F13" s="26"/>
      <c r="G13" s="26"/>
      <c r="H13" s="28">
        <v>0.23</v>
      </c>
      <c r="I13" s="26"/>
      <c r="J13" s="7"/>
    </row>
    <row r="14" spans="1:10" s="88" customFormat="1" ht="21.75" customHeight="1">
      <c r="A14" s="47">
        <v>12</v>
      </c>
      <c r="B14" s="98" t="s">
        <v>132</v>
      </c>
      <c r="C14" s="7" t="s">
        <v>20</v>
      </c>
      <c r="D14" s="7">
        <v>10</v>
      </c>
      <c r="E14" s="26"/>
      <c r="F14" s="26"/>
      <c r="G14" s="26"/>
      <c r="H14" s="28">
        <v>0.23</v>
      </c>
      <c r="I14" s="26"/>
      <c r="J14" s="7"/>
    </row>
    <row r="15" spans="1:10" s="88" customFormat="1" ht="36" customHeight="1">
      <c r="A15" s="47">
        <v>13</v>
      </c>
      <c r="B15" s="98" t="s">
        <v>133</v>
      </c>
      <c r="C15" s="7" t="s">
        <v>20</v>
      </c>
      <c r="D15" s="7">
        <v>10</v>
      </c>
      <c r="E15" s="26"/>
      <c r="F15" s="26"/>
      <c r="G15" s="26"/>
      <c r="H15" s="28">
        <v>0.23</v>
      </c>
      <c r="I15" s="26"/>
      <c r="J15" s="7"/>
    </row>
    <row r="16" spans="1:10" s="100" customFormat="1" ht="171" customHeight="1">
      <c r="A16" s="47">
        <v>14</v>
      </c>
      <c r="B16" s="105" t="s">
        <v>156</v>
      </c>
      <c r="C16" s="7" t="s">
        <v>20</v>
      </c>
      <c r="D16" s="7">
        <v>5</v>
      </c>
      <c r="E16" s="26"/>
      <c r="F16" s="26"/>
      <c r="G16" s="26"/>
      <c r="H16" s="28">
        <v>0.23</v>
      </c>
      <c r="I16" s="26"/>
      <c r="J16" s="7"/>
    </row>
    <row r="17" spans="1:10" s="100" customFormat="1" ht="101.25" customHeight="1">
      <c r="A17" s="252">
        <v>15</v>
      </c>
      <c r="B17" s="138" t="s">
        <v>178</v>
      </c>
      <c r="C17" s="7" t="s">
        <v>94</v>
      </c>
      <c r="D17" s="7">
        <v>420</v>
      </c>
      <c r="E17" s="26"/>
      <c r="F17" s="26"/>
      <c r="G17" s="26"/>
      <c r="H17" s="28">
        <v>0.23</v>
      </c>
      <c r="I17" s="26"/>
      <c r="J17" s="7"/>
    </row>
    <row r="18" spans="1:10" s="115" customFormat="1" ht="82.5" customHeight="1">
      <c r="A18" s="106">
        <v>16</v>
      </c>
      <c r="B18" s="138" t="s">
        <v>179</v>
      </c>
      <c r="C18" s="7" t="s">
        <v>20</v>
      </c>
      <c r="D18" s="7">
        <v>144</v>
      </c>
      <c r="E18" s="26"/>
      <c r="F18" s="26"/>
      <c r="G18" s="26"/>
      <c r="H18" s="28"/>
      <c r="I18" s="26"/>
      <c r="J18" s="7"/>
    </row>
    <row r="19" spans="1:10" s="101" customFormat="1" ht="30">
      <c r="A19" s="51">
        <v>17</v>
      </c>
      <c r="B19" s="143" t="s">
        <v>189</v>
      </c>
      <c r="C19" s="7" t="s">
        <v>150</v>
      </c>
      <c r="D19" s="7">
        <v>250</v>
      </c>
      <c r="E19" s="26"/>
      <c r="F19" s="26"/>
      <c r="G19" s="26"/>
      <c r="H19" s="28">
        <v>0.23</v>
      </c>
      <c r="I19" s="26"/>
      <c r="J19" s="7"/>
    </row>
    <row r="20" spans="1:10" s="182" customFormat="1">
      <c r="A20" s="253"/>
      <c r="B20" s="254" t="s">
        <v>9</v>
      </c>
      <c r="C20" s="255" t="s">
        <v>190</v>
      </c>
      <c r="D20" s="255" t="s">
        <v>190</v>
      </c>
      <c r="E20" s="256" t="s">
        <v>190</v>
      </c>
      <c r="F20" s="256" t="s">
        <v>190</v>
      </c>
      <c r="G20" s="256"/>
      <c r="H20" s="257" t="s">
        <v>190</v>
      </c>
      <c r="I20" s="256"/>
      <c r="J20" s="255" t="s">
        <v>190</v>
      </c>
    </row>
    <row r="23" spans="1:10" s="22" customFormat="1">
      <c r="A23" s="72"/>
      <c r="B23" s="72" t="s">
        <v>26</v>
      </c>
      <c r="C23" s="72"/>
      <c r="D23" s="72"/>
      <c r="E23" s="72"/>
      <c r="F23" s="74"/>
      <c r="G23" s="72"/>
      <c r="H23" s="72"/>
      <c r="I23" s="72"/>
    </row>
    <row r="24" spans="1:10">
      <c r="A24" s="87"/>
      <c r="B24" s="87"/>
      <c r="C24" s="87"/>
      <c r="D24" s="87"/>
      <c r="E24" s="86"/>
      <c r="F24" s="86"/>
      <c r="G24" s="87"/>
      <c r="I24" s="86"/>
    </row>
  </sheetData>
  <mergeCells count="1">
    <mergeCell ref="A1:XFD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PAKIET 11</vt:lpstr>
      <vt:lpstr>suma pakietów </vt:lpstr>
      <vt:lpstr>Pakiet nr 1. </vt:lpstr>
      <vt:lpstr>pakiet nr 2</vt:lpstr>
      <vt:lpstr>pakiet nr 2.</vt:lpstr>
      <vt:lpstr>pakiet nr 4</vt:lpstr>
      <vt:lpstr>pakiet nr 3.</vt:lpstr>
      <vt:lpstr>pakiet nr 6</vt:lpstr>
      <vt:lpstr>pakiet nr 4.</vt:lpstr>
      <vt:lpstr>pakiet nr 5.</vt:lpstr>
      <vt:lpstr>pakiet nr 6.</vt:lpstr>
      <vt:lpstr>pakiet nr 7 zmywarka</vt:lpstr>
      <vt:lpstr>pakiet nr 8 wanny</vt:lpstr>
      <vt:lpstr>Pakiet nr 9 ściereczki do sprz</vt:lpstr>
      <vt:lpstr>Pakiet  nr 10 ocet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Buńkowska</dc:creator>
  <cp:lastModifiedBy>Edyta Piszczatowska</cp:lastModifiedBy>
  <cp:lastPrinted>2020-07-27T09:14:07Z</cp:lastPrinted>
  <dcterms:created xsi:type="dcterms:W3CDTF">2015-06-05T18:19:34Z</dcterms:created>
  <dcterms:modified xsi:type="dcterms:W3CDTF">2020-07-27T09:34:13Z</dcterms:modified>
</cp:coreProperties>
</file>