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1"/>
  </bookViews>
  <sheets>
    <sheet name="Poszczególne Pakiety" sheetId="1" r:id="rId1"/>
    <sheet name="Pakiety razem" sheetId="2" r:id="rId2"/>
  </sheets>
  <definedNames/>
  <calcPr fullCalcOnLoad="1"/>
</workbook>
</file>

<file path=xl/sharedStrings.xml><?xml version="1.0" encoding="utf-8"?>
<sst xmlns="http://schemas.openxmlformats.org/spreadsheetml/2006/main" count="228" uniqueCount="112">
  <si>
    <t>Załącznik nr 1</t>
  </si>
  <si>
    <t>PAKIET Nr   1 - Materiały szewne wchłanialne</t>
  </si>
  <si>
    <t>poz 1- 25 Szew wchłanialny, pleciony, syntetyczny składający się z glikolidu 90% i L-LaktyduPoli 10% (90/10) powlekany glikolidem i L-laktydem Poli 50% (35/65) i stearynianem wapnia 50%, zdolność podtrzymywania tkankowego 50-40% po 21 dniach od zaimplantowania, 0% - po 35 dniach od zaimplantowania, czas całkowitego wchłonięcia od 56 do70 dni, 
poz. 26 Szew pleciony , szybkowchłanialny, syntetyczny (składający się z glikolidu 90% i L-LaktyduPoli 10% (90/10) powlekany glikolidem i L-laktydem oraz stearynianem wapnia ), czas wchłaniania ok.42 dni, charakterystyka podtrzymywania tkankowego: po 5 dniach ok. 50%, 10-14 dni: 0%,
poz 27-29 szew monofilamentowy syntetyczny wchłanialny wykonany z poli-4-hydroksybutynat. Zdolność podtrzymywania tkankowego po 90 dniach 50%. Czas wchłaniania około 13 miesięcy; 
poz 30- Monofilament syntetyczny wchłanialny, niepowlekany, fioletowy, czas podtrzymywania tkankowego 
13-14 dni: 50% czas wchłaniania do 60- 90 dni.</t>
  </si>
  <si>
    <t>2</t>
  </si>
  <si>
    <t>4</t>
  </si>
  <si>
    <t xml:space="preserve">                L.p.</t>
  </si>
  <si>
    <t xml:space="preserve">                     Rozmiar </t>
  </si>
  <si>
    <t xml:space="preserve">                                                                                                                              Igła</t>
  </si>
  <si>
    <t xml:space="preserve">    Długość nici</t>
  </si>
  <si>
    <t xml:space="preserve">             Ilość nitek w saszetce</t>
  </si>
  <si>
    <t xml:space="preserve">            Ilość saszetek</t>
  </si>
  <si>
    <t xml:space="preserve">                 Cena jednostkowa  netto ( PLN )</t>
  </si>
  <si>
    <t xml:space="preserve">                           Wartość netto ( PLN )</t>
  </si>
  <si>
    <t xml:space="preserve">                    VAT(%)</t>
  </si>
  <si>
    <t xml:space="preserve">                 Cena jednostkowa brutto ( PLN )</t>
  </si>
  <si>
    <t xml:space="preserve">                         Wartość brutto ( PLN ) </t>
  </si>
  <si>
    <t>Nazwa oferowanego produktu i nr katalogowy</t>
  </si>
  <si>
    <t>6 x 7</t>
  </si>
  <si>
    <t xml:space="preserve"> 7 x 9</t>
  </si>
  <si>
    <t>6 x 10</t>
  </si>
  <si>
    <t>4/0</t>
  </si>
  <si>
    <t>Bez igły</t>
  </si>
  <si>
    <t>140cm</t>
  </si>
  <si>
    <t>3/0</t>
  </si>
  <si>
    <t>140 cm</t>
  </si>
  <si>
    <t>odwrotnie tnąca 3/8 koła 19mm</t>
  </si>
  <si>
    <t>45 cm</t>
  </si>
  <si>
    <t>Okrągła ½ koła 30mm</t>
  </si>
  <si>
    <t>2/0</t>
  </si>
  <si>
    <t>odwrotnie tnąca 3/8 koła 24mm</t>
  </si>
  <si>
    <t>odwrotnie tnąca  3/8 koła  19 mm</t>
  </si>
  <si>
    <t>70cm</t>
  </si>
  <si>
    <t>Okrągła ½ koła 26mm</t>
  </si>
  <si>
    <t>70 cm</t>
  </si>
  <si>
    <t>Okrągła ½ koła 30 mm</t>
  </si>
  <si>
    <t>Okrągła ½ koła 37 mm</t>
  </si>
  <si>
    <t>Okrągła 5/8 koła 26mm</t>
  </si>
  <si>
    <t>Okrągła ½ koła  37 mm</t>
  </si>
  <si>
    <t xml:space="preserve">70 cm </t>
  </si>
  <si>
    <t>Okrągła ½ koła 40 mm wzmocniona</t>
  </si>
  <si>
    <t>odwrotnie tnąca 3/8 koła 24 mm</t>
  </si>
  <si>
    <t>Okrągła ½ koła 65 mm</t>
  </si>
  <si>
    <t>Okrągła ½ koła 37 mm wzmocniona</t>
  </si>
  <si>
    <t>Okrągła 1/2koła 76mm</t>
  </si>
  <si>
    <t>Okrągła 1/2koła 43mm zakończnie trokarowe</t>
  </si>
  <si>
    <t xml:space="preserve"> Okrągła haczykowata typu "J" o zakończeniu krótkim tnącym wzmocniona</t>
  </si>
  <si>
    <t>odwrotnie tnąca 3/8 koła 19 mm</t>
  </si>
  <si>
    <t>Igła okrągła 1/2koła 76mm</t>
  </si>
  <si>
    <t>150cm pętla</t>
  </si>
  <si>
    <t>Igła okrągła 1/2koła 37mm</t>
  </si>
  <si>
    <t>Okrągła  ½ koła 26mm</t>
  </si>
  <si>
    <t>RAZEM</t>
  </si>
  <si>
    <t>X</t>
  </si>
  <si>
    <t>Wszystkie pozycje PAKIETU Nr 1  od jednego producenta. Wymagany katalog produktów, w przypadku wątpliwości Zamawiający wezwie do okazania wzorów produktów.</t>
  </si>
  <si>
    <r>
      <t>Łączna wartość netto Pakietu nr 1 wynosi – ….........................................................</t>
    </r>
    <r>
      <rPr>
        <b/>
        <sz val="11"/>
        <rFont val="Arial"/>
        <family val="2"/>
      </rPr>
      <t xml:space="preserve">  PLN</t>
    </r>
  </si>
  <si>
    <r>
      <t xml:space="preserve">Łączna wartość brutto Pakietu nr 1 wynosi – ….......................................................  </t>
    </r>
    <r>
      <rPr>
        <b/>
        <sz val="11"/>
        <rFont val="Arial"/>
        <family val="2"/>
      </rPr>
      <t xml:space="preserve"> PLN</t>
    </r>
  </si>
  <si>
    <t>PAKIET Nr   2 – Materiały szewne niewchłanialne</t>
  </si>
  <si>
    <t>poz. 1-9 szew niewchłanialny powlekany wykonany z naturalnych włókien jedwabnych, poz. 10-16 Szew  monofilamentowy, niewchłanialny, syntetyczny, niebieski , poz. 17,18 szew monofilamentowy polipropylenowy niewchłanialny wyposażony w dwa różnokolorowe klipsy mocujące-jeden zapięty na stałe na końcu nici, poz. 19-21 plecionka poliestrowa niewchlanialna.</t>
  </si>
  <si>
    <t xml:space="preserve">               Ilość nitek w saszetce</t>
  </si>
  <si>
    <t xml:space="preserve">             Ilość saszetek</t>
  </si>
  <si>
    <t xml:space="preserve">7 x 9 </t>
  </si>
  <si>
    <t>75cm czarny</t>
  </si>
  <si>
    <t>Okrągła ½ koła 37mm</t>
  </si>
  <si>
    <t>75 cm</t>
  </si>
  <si>
    <t>150 cm</t>
  </si>
  <si>
    <t>75cm</t>
  </si>
  <si>
    <t>45cm</t>
  </si>
  <si>
    <t>odwrotnie tnąca 3/8 koła 30 mm</t>
  </si>
  <si>
    <t>odwrotnie tnąca 3/8 koła 35mm</t>
  </si>
  <si>
    <t>igła prosta odwrotnie tnąca 51mm</t>
  </si>
  <si>
    <t>1</t>
  </si>
  <si>
    <t>igła prosta odwrotnie tnąca 60mm</t>
  </si>
  <si>
    <t>Okrągła ½ koła 26 mm</t>
  </si>
  <si>
    <t xml:space="preserve">RAZEM                          </t>
  </si>
  <si>
    <t>Wszystkie pozycje PAKIETU Nr  2 od jednego producenta. Wymagany katalog produktów, w przypadku wątpliwości Zamawiający wezwie do okazania wzorów produktów.</t>
  </si>
  <si>
    <r>
      <t>Łączna wartość netto Pakietu nr 2  wynosi – …........................................................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 PLN</t>
    </r>
  </si>
  <si>
    <r>
      <t>Łączna wartość brutto Pakietu nr 2 wynosi –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…........................................................</t>
    </r>
    <r>
      <rPr>
        <b/>
        <sz val="11"/>
        <rFont val="Arial"/>
        <family val="2"/>
      </rPr>
      <t xml:space="preserve">  PLN</t>
    </r>
  </si>
  <si>
    <t xml:space="preserve">PAKIET Nr   3 – Specjalności </t>
  </si>
  <si>
    <t>poz 1 - szew antyewentracyjny; poz. 2 wosk kostny; poz. 3 szew do tkanek miąższowych</t>
  </si>
  <si>
    <t>6</t>
  </si>
  <si>
    <t xml:space="preserve">                                                                                                                                                                                                  Specjalności </t>
  </si>
  <si>
    <t xml:space="preserve">              Ilość nitek w saszetce</t>
  </si>
  <si>
    <t>4 x 5</t>
  </si>
  <si>
    <t xml:space="preserve">5 x 7 </t>
  </si>
  <si>
    <t xml:space="preserve">4 x 8 </t>
  </si>
  <si>
    <t>Igły odwrotnie tnące 2x100 mm, nić stalowa skręcana 90 cm, 2 podkładki polietylenowe na skórę</t>
  </si>
  <si>
    <t>Wosk kostny 2,95g;  wosk pszczeli 70%, wazelina 30%</t>
  </si>
  <si>
    <t>Igła tępa 65 mm, taśma wchłanialna z kwasu poliglikolowgo 3 mm</t>
  </si>
  <si>
    <t xml:space="preserve">RAZEM                                                                           </t>
  </si>
  <si>
    <r>
      <t>Łączna wartość netto Pakietu nr 3  wynosi – …........................................................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 PLN</t>
    </r>
  </si>
  <si>
    <r>
      <t xml:space="preserve">Łączna wartość brutto Pakietu nr 3 wynosi – …........................................................ </t>
    </r>
    <r>
      <rPr>
        <b/>
        <sz val="11"/>
        <rFont val="Arial"/>
        <family val="2"/>
      </rPr>
      <t xml:space="preserve"> PLN</t>
    </r>
  </si>
  <si>
    <t xml:space="preserve">PAKIET Nr  4 – Klipsy </t>
  </si>
  <si>
    <t xml:space="preserve">                                                                                                                                                                                                 Produkt</t>
  </si>
  <si>
    <t xml:space="preserve">    Jednostka miary</t>
  </si>
  <si>
    <t xml:space="preserve">                            Ilość opakowań</t>
  </si>
  <si>
    <t>Klipsy tytanowe średnio -  duże pakowane po 20 opx6 klipsów, w rozmiarze klipsa 8,1 x 7,9 mm, kompatybilne z posiadaną klipsownicą AESCULAP</t>
  </si>
  <si>
    <t>op.</t>
  </si>
  <si>
    <t xml:space="preserve">Klipsy tytanowe o podwójnych szczękach do appendektomii, X – large (Z) z haczykowatą zapinką na końcu szczęk, 12 kartridżów po 4 klipsy, jednorazowego użytku; Rozmiar klipsa 16,2 mm x 11,5 mm, kompatybilne z posiadaną klipsownicą AESCULAP </t>
  </si>
  <si>
    <t xml:space="preserve">RAZEM                                                                              </t>
  </si>
  <si>
    <r>
      <t>Łączna wartość netto Pakietu nr 4  wynosi – …........................................................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 PLN</t>
    </r>
  </si>
  <si>
    <r>
      <t>Łączna wartość brutto Pakietu nr 4 wynosi – …........................................................</t>
    </r>
    <r>
      <rPr>
        <b/>
        <sz val="11"/>
        <rFont val="Arial"/>
        <family val="2"/>
      </rPr>
      <t xml:space="preserve">  PLN</t>
    </r>
  </si>
  <si>
    <t>….........................................................                                                …..............................................................</t>
  </si>
  <si>
    <t xml:space="preserve">              ( Miejsce i  data )                                                                            ( Podpis i pieczęć Wykonawcy )</t>
  </si>
  <si>
    <r>
      <t xml:space="preserve">FORMULARZ ASORTYMENTOWO – CENOWY                                            Załącznik nr 1                                                                                              </t>
    </r>
    <r>
      <rPr>
        <sz val="11"/>
        <color indexed="8"/>
        <rFont val="Arial1"/>
        <family val="0"/>
      </rPr>
      <t xml:space="preserve">       </t>
    </r>
    <r>
      <rPr>
        <b/>
        <sz val="11"/>
        <color indexed="8"/>
        <rFont val="Arial1"/>
        <family val="0"/>
      </rPr>
      <t xml:space="preserve">                                                                       </t>
    </r>
  </si>
  <si>
    <t>Dostawa  artykułów  szewnych   do SP ZOZ w Łapach .</t>
  </si>
  <si>
    <t>L.p.</t>
  </si>
  <si>
    <t>Numer Pakietu</t>
  </si>
  <si>
    <t>Wartość Pakietu netto ( PLN )</t>
  </si>
  <si>
    <t>Wartość Pakietu  brutto ( PLN )</t>
  </si>
  <si>
    <t>UWAGI</t>
  </si>
  <si>
    <t>Wartość  Zamówienia netto   – ….....................................................  PLN</t>
  </si>
  <si>
    <t>Wartość  Zamówienia brutto – ….....................................................  PLN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</si>
</sst>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/YYYY"/>
    <numFmt numFmtId="166" formatCode="@"/>
    <numFmt numFmtId="167" formatCode="#,##0.00"/>
    <numFmt numFmtId="168" formatCode="0%"/>
    <numFmt numFmtId="169" formatCode="0.00"/>
  </numFmts>
  <fonts count="12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8"/>
      <name val="Arial"/>
      <family val="2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20" applyFont="1" applyAlignment="1">
      <alignment/>
      <protection/>
    </xf>
    <xf numFmtId="164" fontId="0" fillId="0" borderId="0" xfId="20" applyFont="1">
      <alignment/>
      <protection/>
    </xf>
    <xf numFmtId="164" fontId="2" fillId="0" borderId="0" xfId="20" applyFont="1" applyBorder="1" applyAlignment="1">
      <alignment horizontal="center"/>
      <protection/>
    </xf>
    <xf numFmtId="164" fontId="0" fillId="0" borderId="1" xfId="20" applyFont="1" applyBorder="1" applyAlignment="1">
      <alignment horizontal="left" vertical="center" wrapText="1"/>
      <protection/>
    </xf>
    <xf numFmtId="164" fontId="0" fillId="0" borderId="2" xfId="20" applyFont="1" applyBorder="1" applyAlignment="1">
      <alignment horizontal="center" vertical="center" wrapText="1"/>
      <protection/>
    </xf>
    <xf numFmtId="165" fontId="0" fillId="0" borderId="2" xfId="20" applyNumberFormat="1" applyFont="1" applyBorder="1" applyAlignment="1">
      <alignment horizontal="center" vertical="center" wrapText="1"/>
      <protection/>
    </xf>
    <xf numFmtId="164" fontId="0" fillId="0" borderId="2" xfId="20" applyFont="1" applyBorder="1" applyAlignment="1">
      <alignment horizontal="center"/>
      <protection/>
    </xf>
    <xf numFmtId="164" fontId="2" fillId="0" borderId="3" xfId="20" applyFont="1" applyBorder="1" applyAlignment="1">
      <alignment horizontal="center" vertical="top" wrapText="1"/>
      <protection/>
    </xf>
    <xf numFmtId="164" fontId="2" fillId="0" borderId="2" xfId="20" applyFont="1" applyBorder="1" applyAlignment="1">
      <alignment horizontal="center" wrapText="1"/>
      <protection/>
    </xf>
    <xf numFmtId="164" fontId="0" fillId="0" borderId="0" xfId="20" applyFont="1" applyFill="1" applyBorder="1" applyAlignment="1">
      <alignment horizontal="justify" vertical="top" wrapText="1"/>
      <protection/>
    </xf>
    <xf numFmtId="164" fontId="0" fillId="0" borderId="3" xfId="20" applyFont="1" applyBorder="1" applyAlignment="1">
      <alignment horizontal="center" vertical="top" wrapText="1"/>
      <protection/>
    </xf>
    <xf numFmtId="166" fontId="0" fillId="0" borderId="3" xfId="20" applyNumberFormat="1" applyFont="1" applyBorder="1" applyAlignment="1">
      <alignment horizontal="center" vertical="top" wrapText="1"/>
      <protection/>
    </xf>
    <xf numFmtId="164" fontId="0" fillId="0" borderId="2" xfId="20" applyFont="1" applyBorder="1">
      <alignment/>
      <protection/>
    </xf>
    <xf numFmtId="167" fontId="0" fillId="0" borderId="3" xfId="20" applyNumberFormat="1" applyFont="1" applyBorder="1" applyAlignment="1">
      <alignment horizontal="center" vertical="top" wrapText="1"/>
      <protection/>
    </xf>
    <xf numFmtId="167" fontId="0" fillId="0" borderId="3" xfId="20" applyNumberFormat="1" applyFont="1" applyBorder="1" applyAlignment="1">
      <alignment horizontal="right" vertical="top" wrapText="1"/>
      <protection/>
    </xf>
    <xf numFmtId="168" fontId="0" fillId="0" borderId="3" xfId="20" applyNumberFormat="1" applyFont="1" applyBorder="1" applyAlignment="1">
      <alignment horizontal="center" vertical="top" wrapText="1"/>
      <protection/>
    </xf>
    <xf numFmtId="169" fontId="0" fillId="0" borderId="3" xfId="20" applyNumberFormat="1" applyFont="1" applyBorder="1" applyAlignment="1">
      <alignment horizontal="center" vertical="top" wrapText="1"/>
      <protection/>
    </xf>
    <xf numFmtId="167" fontId="0" fillId="0" borderId="0" xfId="20" applyNumberFormat="1" applyFont="1" applyBorder="1" applyAlignment="1">
      <alignment horizontal="center" vertical="top" wrapText="1"/>
      <protection/>
    </xf>
    <xf numFmtId="164" fontId="0" fillId="0" borderId="0" xfId="20" applyNumberFormat="1" applyFont="1" applyBorder="1" applyAlignment="1">
      <alignment horizontal="center" vertical="top" wrapText="1"/>
      <protection/>
    </xf>
    <xf numFmtId="169" fontId="0" fillId="0" borderId="0" xfId="20" applyNumberFormat="1" applyFont="1">
      <alignment/>
      <protection/>
    </xf>
    <xf numFmtId="164" fontId="0" fillId="0" borderId="3" xfId="20" applyFont="1" applyBorder="1" applyAlignment="1">
      <alignment horizontal="center" vertical="top" wrapText="1"/>
      <protection/>
    </xf>
    <xf numFmtId="164" fontId="0" fillId="0" borderId="4" xfId="20" applyFont="1" applyBorder="1" applyAlignment="1">
      <alignment horizontal="center" vertical="top" wrapText="1"/>
      <protection/>
    </xf>
    <xf numFmtId="164" fontId="2" fillId="0" borderId="3" xfId="20" applyFont="1" applyBorder="1" applyAlignment="1">
      <alignment horizontal="left" vertical="top"/>
      <protection/>
    </xf>
    <xf numFmtId="167" fontId="2" fillId="0" borderId="3" xfId="20" applyNumberFormat="1" applyFont="1" applyBorder="1" applyAlignment="1">
      <alignment horizontal="right" vertical="top" wrapText="1"/>
      <protection/>
    </xf>
    <xf numFmtId="164" fontId="2" fillId="0" borderId="0" xfId="20" applyFont="1" applyBorder="1" applyAlignment="1">
      <alignment horizontal="justify"/>
      <protection/>
    </xf>
    <xf numFmtId="164" fontId="0" fillId="0" borderId="0" xfId="20" applyFont="1" applyBorder="1">
      <alignment/>
      <protection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20" applyFont="1" applyAlignment="1">
      <alignment horizontal="justify"/>
      <protection/>
    </xf>
    <xf numFmtId="164" fontId="0" fillId="0" borderId="1" xfId="20" applyFont="1" applyBorder="1" applyAlignment="1">
      <alignment horizontal="center" vertical="center" wrapText="1"/>
      <protection/>
    </xf>
    <xf numFmtId="164" fontId="0" fillId="0" borderId="0" xfId="0" applyBorder="1" applyAlignment="1">
      <alignment/>
    </xf>
    <xf numFmtId="167" fontId="5" fillId="0" borderId="3" xfId="20" applyNumberFormat="1" applyFont="1" applyBorder="1" applyAlignment="1">
      <alignment horizontal="center" vertical="top" wrapText="1"/>
      <protection/>
    </xf>
    <xf numFmtId="167" fontId="6" fillId="0" borderId="3" xfId="20" applyNumberFormat="1" applyFont="1" applyBorder="1" applyAlignment="1">
      <alignment horizontal="center" vertical="top" wrapText="1"/>
      <protection/>
    </xf>
    <xf numFmtId="167" fontId="0" fillId="0" borderId="0" xfId="20" applyNumberFormat="1" applyFont="1" applyBorder="1">
      <alignment/>
      <protection/>
    </xf>
    <xf numFmtId="164" fontId="0" fillId="0" borderId="2" xfId="0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2" xfId="20" applyNumberFormat="1" applyFont="1" applyBorder="1" applyAlignment="1">
      <alignment horizontal="center" vertical="center" wrapText="1"/>
      <protection/>
    </xf>
    <xf numFmtId="166" fontId="0" fillId="0" borderId="2" xfId="20" applyNumberFormat="1" applyFont="1" applyBorder="1" applyAlignment="1">
      <alignment horizontal="center" vertical="center" wrapText="1"/>
      <protection/>
    </xf>
    <xf numFmtId="164" fontId="0" fillId="0" borderId="3" xfId="20" applyFont="1" applyBorder="1" applyAlignment="1">
      <alignment horizontal="left" vertical="top" wrapText="1"/>
      <protection/>
    </xf>
    <xf numFmtId="164" fontId="2" fillId="0" borderId="3" xfId="20" applyFont="1" applyBorder="1" applyAlignment="1">
      <alignment vertical="top" wrapText="1"/>
      <protection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164" fontId="4" fillId="0" borderId="0" xfId="0" applyFont="1" applyAlignment="1">
      <alignment/>
    </xf>
    <xf numFmtId="164" fontId="11" fillId="0" borderId="2" xfId="0" applyFont="1" applyBorder="1" applyAlignment="1">
      <alignment horizontal="center"/>
    </xf>
    <xf numFmtId="164" fontId="11" fillId="0" borderId="2" xfId="0" applyFont="1" applyBorder="1" applyAlignment="1">
      <alignment horizontal="center" wrapText="1"/>
    </xf>
    <xf numFmtId="164" fontId="0" fillId="0" borderId="2" xfId="0" applyBorder="1" applyAlignment="1">
      <alignment horizontal="center"/>
    </xf>
    <xf numFmtId="169" fontId="0" fillId="0" borderId="2" xfId="0" applyNumberFormat="1" applyBorder="1" applyAlignment="1">
      <alignment/>
    </xf>
    <xf numFmtId="164" fontId="11" fillId="0" borderId="2" xfId="0" applyFont="1" applyBorder="1" applyAlignment="1">
      <alignment horizontal="right"/>
    </xf>
    <xf numFmtId="169" fontId="8" fillId="0" borderId="2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zoomScale="85" zoomScaleNormal="85" workbookViewId="0" topLeftCell="A1">
      <selection activeCell="J42" sqref="J42"/>
    </sheetView>
  </sheetViews>
  <sheetFormatPr defaultColWidth="9.140625" defaultRowHeight="14.25" customHeight="1"/>
  <cols>
    <col min="1" max="1" width="5.7109375" style="1" customWidth="1"/>
    <col min="2" max="2" width="8.7109375" style="1" customWidth="1"/>
    <col min="3" max="3" width="31.28125" style="1" customWidth="1"/>
    <col min="4" max="4" width="8.7109375" style="1" customWidth="1"/>
    <col min="5" max="5" width="11.28125" style="1" customWidth="1"/>
    <col min="6" max="6" width="11.00390625" style="1" customWidth="1"/>
    <col min="7" max="7" width="13.00390625" style="1" customWidth="1"/>
    <col min="8" max="8" width="12.8515625" style="1" customWidth="1"/>
    <col min="9" max="9" width="8.7109375" style="1" customWidth="1"/>
    <col min="10" max="10" width="13.8515625" style="1" customWidth="1"/>
    <col min="11" max="11" width="16.57421875" style="1" customWidth="1"/>
    <col min="12" max="12" width="17.28125" style="0" customWidth="1"/>
    <col min="13" max="255" width="8.7109375" style="0" customWidth="1"/>
    <col min="256" max="16384" width="11.57421875" style="0" customWidth="1"/>
  </cols>
  <sheetData>
    <row r="1" spans="1:15" ht="14.25" customHeight="1">
      <c r="A1" s="2" t="s">
        <v>0</v>
      </c>
      <c r="B1" s="2"/>
      <c r="C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6.25" customHeight="1">
      <c r="A2" s="4" t="s">
        <v>1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3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3"/>
      <c r="M3" s="3"/>
      <c r="N3" s="3"/>
      <c r="O3" s="3"/>
    </row>
    <row r="4" spans="1:15" ht="18.75" customHeight="1">
      <c r="A4" s="6">
        <v>1</v>
      </c>
      <c r="B4" s="7" t="s">
        <v>3</v>
      </c>
      <c r="C4" s="6">
        <v>3</v>
      </c>
      <c r="D4" s="6" t="s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8">
        <v>12</v>
      </c>
      <c r="M4" s="3"/>
      <c r="N4" s="3"/>
      <c r="O4" s="3"/>
    </row>
    <row r="5" spans="1:15" ht="55.5" customHeight="1">
      <c r="A5" s="9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10" t="s">
        <v>16</v>
      </c>
      <c r="M5" s="11"/>
      <c r="N5" s="11"/>
      <c r="O5" s="3"/>
    </row>
    <row r="6" spans="1:15" ht="18.75" customHeight="1">
      <c r="A6" s="12"/>
      <c r="B6" s="12"/>
      <c r="C6" s="12"/>
      <c r="D6" s="12"/>
      <c r="E6" s="12"/>
      <c r="F6" s="12"/>
      <c r="G6" s="12"/>
      <c r="H6" s="13" t="s">
        <v>17</v>
      </c>
      <c r="I6" s="12"/>
      <c r="J6" s="13" t="s">
        <v>18</v>
      </c>
      <c r="K6" s="13" t="s">
        <v>19</v>
      </c>
      <c r="L6" s="14"/>
      <c r="M6" s="11"/>
      <c r="N6" s="11"/>
      <c r="O6" s="3"/>
    </row>
    <row r="7" spans="1:15" ht="27.75" customHeight="1">
      <c r="A7" s="12">
        <v>1</v>
      </c>
      <c r="B7" s="12" t="s">
        <v>20</v>
      </c>
      <c r="C7" s="12" t="s">
        <v>21</v>
      </c>
      <c r="D7" s="12" t="s">
        <v>22</v>
      </c>
      <c r="E7" s="12">
        <v>1</v>
      </c>
      <c r="F7" s="12">
        <v>36</v>
      </c>
      <c r="G7" s="15"/>
      <c r="H7" s="16">
        <f>ROUND(F7*G7,2)</f>
        <v>0</v>
      </c>
      <c r="I7" s="17">
        <v>0.08</v>
      </c>
      <c r="J7" s="18">
        <f>ROUND(G7*1.08,2)</f>
        <v>0</v>
      </c>
      <c r="K7" s="16">
        <f>ROUND(F7*J7,2)</f>
        <v>0</v>
      </c>
      <c r="L7" s="14"/>
      <c r="M7" s="19"/>
      <c r="N7" s="20"/>
      <c r="O7" s="21"/>
    </row>
    <row r="8" spans="1:15" ht="27.75" customHeight="1">
      <c r="A8" s="12">
        <v>2</v>
      </c>
      <c r="B8" s="12" t="s">
        <v>23</v>
      </c>
      <c r="C8" s="12" t="s">
        <v>21</v>
      </c>
      <c r="D8" s="12" t="s">
        <v>24</v>
      </c>
      <c r="E8" s="12">
        <v>1</v>
      </c>
      <c r="F8" s="12">
        <v>216</v>
      </c>
      <c r="G8" s="15"/>
      <c r="H8" s="16">
        <f>ROUND(F8*G8,2)</f>
        <v>0</v>
      </c>
      <c r="I8" s="17">
        <v>0.08</v>
      </c>
      <c r="J8" s="18">
        <f>ROUND(G8*1.08,2)</f>
        <v>0</v>
      </c>
      <c r="K8" s="16">
        <f>ROUND(F8*J8,2)</f>
        <v>0</v>
      </c>
      <c r="L8" s="14"/>
      <c r="M8" s="19"/>
      <c r="N8" s="19"/>
      <c r="O8" s="3"/>
    </row>
    <row r="9" spans="1:15" ht="30.75" customHeight="1">
      <c r="A9" s="12">
        <v>3</v>
      </c>
      <c r="B9" s="12" t="s">
        <v>20</v>
      </c>
      <c r="C9" s="12" t="s">
        <v>25</v>
      </c>
      <c r="D9" s="12">
        <v>70</v>
      </c>
      <c r="E9" s="12">
        <v>1</v>
      </c>
      <c r="F9" s="12">
        <v>108</v>
      </c>
      <c r="G9" s="15"/>
      <c r="H9" s="16">
        <f>ROUND(F9*G9,2)</f>
        <v>0</v>
      </c>
      <c r="I9" s="17">
        <v>0.08</v>
      </c>
      <c r="J9" s="18">
        <f>ROUND(G9*1.08,2)</f>
        <v>0</v>
      </c>
      <c r="K9" s="16">
        <f>ROUND(F9*J9,2)</f>
        <v>0</v>
      </c>
      <c r="L9" s="14"/>
      <c r="M9" s="19"/>
      <c r="N9" s="19"/>
      <c r="O9" s="3"/>
    </row>
    <row r="10" spans="1:15" ht="27.75" customHeight="1">
      <c r="A10" s="12">
        <v>4</v>
      </c>
      <c r="B10" s="12" t="s">
        <v>23</v>
      </c>
      <c r="C10" s="12" t="s">
        <v>25</v>
      </c>
      <c r="D10" s="12" t="s">
        <v>26</v>
      </c>
      <c r="E10" s="12">
        <v>1</v>
      </c>
      <c r="F10" s="12">
        <v>72</v>
      </c>
      <c r="G10" s="15"/>
      <c r="H10" s="16">
        <f>ROUND(F10*G10,2)</f>
        <v>0</v>
      </c>
      <c r="I10" s="17">
        <v>0.08</v>
      </c>
      <c r="J10" s="18">
        <f>ROUND(G10*1.08,2)</f>
        <v>0</v>
      </c>
      <c r="K10" s="16">
        <f>ROUND(F10*J10,2)</f>
        <v>0</v>
      </c>
      <c r="L10" s="14"/>
      <c r="M10" s="19"/>
      <c r="N10" s="19"/>
      <c r="O10" s="3"/>
    </row>
    <row r="11" spans="1:15" ht="27.75" customHeight="1">
      <c r="A11" s="12">
        <v>5</v>
      </c>
      <c r="B11" s="12" t="s">
        <v>23</v>
      </c>
      <c r="C11" s="12" t="s">
        <v>27</v>
      </c>
      <c r="D11" s="12">
        <v>70</v>
      </c>
      <c r="E11" s="12">
        <v>1</v>
      </c>
      <c r="F11" s="12">
        <v>288</v>
      </c>
      <c r="G11" s="15"/>
      <c r="H11" s="16">
        <f>ROUND(F11*G11,2)</f>
        <v>0</v>
      </c>
      <c r="I11" s="17">
        <v>0.08</v>
      </c>
      <c r="J11" s="18">
        <f>ROUND(G11*1.08,2)</f>
        <v>0</v>
      </c>
      <c r="K11" s="16">
        <f>ROUND(F11*J11,2)</f>
        <v>0</v>
      </c>
      <c r="L11" s="14"/>
      <c r="M11" s="19"/>
      <c r="N11" s="19"/>
      <c r="O11" s="3"/>
    </row>
    <row r="12" spans="1:15" ht="27.75" customHeight="1">
      <c r="A12" s="12">
        <v>6</v>
      </c>
      <c r="B12" s="12" t="s">
        <v>28</v>
      </c>
      <c r="C12" s="12" t="s">
        <v>29</v>
      </c>
      <c r="D12" s="12">
        <v>70</v>
      </c>
      <c r="E12" s="12">
        <v>1</v>
      </c>
      <c r="F12" s="12">
        <v>72</v>
      </c>
      <c r="G12" s="15"/>
      <c r="H12" s="16">
        <f>ROUND(F12*G12,2)</f>
        <v>0</v>
      </c>
      <c r="I12" s="17">
        <v>0.08</v>
      </c>
      <c r="J12" s="18">
        <f>ROUND(G12*1.08,2)</f>
        <v>0</v>
      </c>
      <c r="K12" s="16">
        <f>ROUND(F12*J12,2)</f>
        <v>0</v>
      </c>
      <c r="L12" s="14"/>
      <c r="M12" s="19"/>
      <c r="N12" s="19"/>
      <c r="O12" s="3"/>
    </row>
    <row r="13" spans="1:15" ht="25.5" customHeight="1">
      <c r="A13" s="12">
        <v>7</v>
      </c>
      <c r="B13" s="12" t="s">
        <v>28</v>
      </c>
      <c r="C13" s="12" t="s">
        <v>30</v>
      </c>
      <c r="D13" s="12" t="s">
        <v>31</v>
      </c>
      <c r="E13" s="12">
        <v>1</v>
      </c>
      <c r="F13" s="12">
        <v>36</v>
      </c>
      <c r="G13" s="15"/>
      <c r="H13" s="16">
        <f>ROUND(F13*G13,2)</f>
        <v>0</v>
      </c>
      <c r="I13" s="17">
        <v>0.08</v>
      </c>
      <c r="J13" s="18">
        <f>ROUND(G13*1.08,2)</f>
        <v>0</v>
      </c>
      <c r="K13" s="16">
        <f>ROUND(F13*J13,2)</f>
        <v>0</v>
      </c>
      <c r="L13" s="14"/>
      <c r="M13" s="19"/>
      <c r="N13" s="19"/>
      <c r="O13" s="3"/>
    </row>
    <row r="14" spans="1:15" ht="27.75" customHeight="1">
      <c r="A14" s="12">
        <v>8</v>
      </c>
      <c r="B14" s="12" t="s">
        <v>23</v>
      </c>
      <c r="C14" s="12" t="s">
        <v>32</v>
      </c>
      <c r="D14" s="12" t="s">
        <v>31</v>
      </c>
      <c r="E14" s="12">
        <v>1</v>
      </c>
      <c r="F14" s="12">
        <v>360</v>
      </c>
      <c r="G14" s="15"/>
      <c r="H14" s="16">
        <f>ROUND(F14*G14,2)</f>
        <v>0</v>
      </c>
      <c r="I14" s="17">
        <v>0.08</v>
      </c>
      <c r="J14" s="18">
        <f>ROUND(G14*1.08,2)</f>
        <v>0</v>
      </c>
      <c r="K14" s="16">
        <f>ROUND(F14*J14,2)</f>
        <v>0</v>
      </c>
      <c r="L14" s="14"/>
      <c r="M14" s="19"/>
      <c r="N14" s="19"/>
      <c r="O14" s="3"/>
    </row>
    <row r="15" spans="1:15" ht="27.75" customHeight="1">
      <c r="A15" s="12">
        <v>9</v>
      </c>
      <c r="B15" s="12" t="s">
        <v>28</v>
      </c>
      <c r="C15" s="12" t="s">
        <v>32</v>
      </c>
      <c r="D15" s="12" t="s">
        <v>33</v>
      </c>
      <c r="E15" s="12">
        <v>1</v>
      </c>
      <c r="F15" s="12">
        <v>324</v>
      </c>
      <c r="G15" s="15"/>
      <c r="H15" s="16">
        <f>ROUND(F15*G15,2)</f>
        <v>0</v>
      </c>
      <c r="I15" s="17">
        <v>0.08</v>
      </c>
      <c r="J15" s="18">
        <f>ROUND(G15*1.08,2)</f>
        <v>0</v>
      </c>
      <c r="K15" s="16">
        <f>ROUND(F15*J15,2)</f>
        <v>0</v>
      </c>
      <c r="L15" s="14"/>
      <c r="M15" s="19"/>
      <c r="N15" s="19"/>
      <c r="O15" s="3"/>
    </row>
    <row r="16" spans="1:15" ht="27.75" customHeight="1">
      <c r="A16" s="12">
        <v>10</v>
      </c>
      <c r="B16" s="12" t="s">
        <v>28</v>
      </c>
      <c r="C16" s="12" t="s">
        <v>21</v>
      </c>
      <c r="D16" s="12" t="s">
        <v>24</v>
      </c>
      <c r="E16" s="12">
        <v>1</v>
      </c>
      <c r="F16" s="12">
        <v>360</v>
      </c>
      <c r="G16" s="15"/>
      <c r="H16" s="16">
        <f>ROUND(F16*G16,2)</f>
        <v>0</v>
      </c>
      <c r="I16" s="17">
        <v>0.08</v>
      </c>
      <c r="J16" s="18">
        <f>ROUND(G16*1.08,2)</f>
        <v>0</v>
      </c>
      <c r="K16" s="16">
        <f>ROUND(F16*J16,2)</f>
        <v>0</v>
      </c>
      <c r="L16" s="14"/>
      <c r="M16" s="19"/>
      <c r="N16" s="19"/>
      <c r="O16" s="3"/>
    </row>
    <row r="17" spans="1:15" ht="27.75" customHeight="1">
      <c r="A17" s="12">
        <v>11</v>
      </c>
      <c r="B17" s="12">
        <v>0</v>
      </c>
      <c r="C17" s="12" t="s">
        <v>34</v>
      </c>
      <c r="D17" s="12" t="s">
        <v>33</v>
      </c>
      <c r="E17" s="12">
        <v>1</v>
      </c>
      <c r="F17" s="12">
        <v>144</v>
      </c>
      <c r="G17" s="15"/>
      <c r="H17" s="16">
        <f>ROUND(F17*G17,2)</f>
        <v>0</v>
      </c>
      <c r="I17" s="17">
        <v>0.08</v>
      </c>
      <c r="J17" s="18">
        <f>ROUND(G17*1.08,2)</f>
        <v>0</v>
      </c>
      <c r="K17" s="16">
        <f>ROUND(F17*J17,2)</f>
        <v>0</v>
      </c>
      <c r="L17" s="14"/>
      <c r="M17" s="19"/>
      <c r="N17" s="19"/>
      <c r="O17" s="3"/>
    </row>
    <row r="18" spans="1:15" ht="27.75" customHeight="1">
      <c r="A18" s="12">
        <v>12</v>
      </c>
      <c r="B18" s="12">
        <v>0</v>
      </c>
      <c r="C18" s="12" t="s">
        <v>35</v>
      </c>
      <c r="D18" s="12" t="s">
        <v>33</v>
      </c>
      <c r="E18" s="12">
        <v>1</v>
      </c>
      <c r="F18" s="12">
        <v>144</v>
      </c>
      <c r="G18" s="15"/>
      <c r="H18" s="16">
        <f>ROUND(F18*G18,2)</f>
        <v>0</v>
      </c>
      <c r="I18" s="17">
        <v>0.08</v>
      </c>
      <c r="J18" s="18">
        <f>ROUND(G18*1.08,2)</f>
        <v>0</v>
      </c>
      <c r="K18" s="16">
        <f>ROUND(F18*J18,2)</f>
        <v>0</v>
      </c>
      <c r="L18" s="14"/>
      <c r="M18" s="19"/>
      <c r="N18" s="19"/>
      <c r="O18" s="3"/>
    </row>
    <row r="19" spans="1:14" ht="27.75" customHeight="1">
      <c r="A19" s="12">
        <v>13</v>
      </c>
      <c r="B19" s="12">
        <v>0</v>
      </c>
      <c r="C19" s="12" t="s">
        <v>21</v>
      </c>
      <c r="D19" s="12" t="s">
        <v>24</v>
      </c>
      <c r="E19" s="12">
        <v>1</v>
      </c>
      <c r="F19" s="12">
        <v>108</v>
      </c>
      <c r="G19" s="15"/>
      <c r="H19" s="16">
        <f>ROUND(F19*G19,2)</f>
        <v>0</v>
      </c>
      <c r="I19" s="17">
        <v>0.08</v>
      </c>
      <c r="J19" s="18">
        <f>ROUND(G19*1.08,2)</f>
        <v>0</v>
      </c>
      <c r="K19" s="16">
        <f>ROUND(F19*J19,2)</f>
        <v>0</v>
      </c>
      <c r="L19" s="14"/>
      <c r="M19" s="19"/>
      <c r="N19" s="19"/>
    </row>
    <row r="20" spans="1:14" ht="27.75" customHeight="1">
      <c r="A20" s="12">
        <v>14</v>
      </c>
      <c r="B20" s="12">
        <v>1</v>
      </c>
      <c r="C20" s="12" t="s">
        <v>36</v>
      </c>
      <c r="D20" s="12" t="s">
        <v>33</v>
      </c>
      <c r="E20" s="12">
        <v>1</v>
      </c>
      <c r="F20" s="12">
        <v>144</v>
      </c>
      <c r="G20" s="15"/>
      <c r="H20" s="16">
        <f>ROUND(F20*G20,2)</f>
        <v>0</v>
      </c>
      <c r="I20" s="17">
        <v>0.08</v>
      </c>
      <c r="J20" s="18">
        <f>ROUND(G20*1.08,2)</f>
        <v>0</v>
      </c>
      <c r="K20" s="16">
        <f>ROUND(F20*J20,2)</f>
        <v>0</v>
      </c>
      <c r="L20" s="14"/>
      <c r="M20" s="19"/>
      <c r="N20" s="19"/>
    </row>
    <row r="21" spans="1:14" ht="27.75" customHeight="1">
      <c r="A21" s="12">
        <v>15</v>
      </c>
      <c r="B21" s="12">
        <v>1</v>
      </c>
      <c r="C21" s="12" t="s">
        <v>21</v>
      </c>
      <c r="D21" s="12" t="s">
        <v>24</v>
      </c>
      <c r="E21" s="12">
        <v>1</v>
      </c>
      <c r="F21" s="12">
        <v>144</v>
      </c>
      <c r="G21" s="15"/>
      <c r="H21" s="16">
        <f>ROUND(F21*G21,2)</f>
        <v>0</v>
      </c>
      <c r="I21" s="17">
        <v>0.08</v>
      </c>
      <c r="J21" s="18">
        <f>ROUND(G21*1.08,2)</f>
        <v>0</v>
      </c>
      <c r="K21" s="16">
        <f>ROUND(F21*J21,2)</f>
        <v>0</v>
      </c>
      <c r="L21" s="14"/>
      <c r="M21" s="19"/>
      <c r="N21" s="19"/>
    </row>
    <row r="22" spans="1:14" ht="27.75" customHeight="1">
      <c r="A22" s="12">
        <v>16</v>
      </c>
      <c r="B22" s="12">
        <v>1</v>
      </c>
      <c r="C22" s="12" t="s">
        <v>27</v>
      </c>
      <c r="D22" s="12" t="s">
        <v>33</v>
      </c>
      <c r="E22" s="12">
        <v>1</v>
      </c>
      <c r="F22" s="12">
        <v>180</v>
      </c>
      <c r="G22" s="15"/>
      <c r="H22" s="16">
        <f>ROUND(F22*G22,2)</f>
        <v>0</v>
      </c>
      <c r="I22" s="17">
        <v>0.08</v>
      </c>
      <c r="J22" s="18">
        <f>ROUND(G22*1.08,2)</f>
        <v>0</v>
      </c>
      <c r="K22" s="16">
        <f>ROUND(F22*J22,2)</f>
        <v>0</v>
      </c>
      <c r="L22" s="14"/>
      <c r="M22" s="19"/>
      <c r="N22" s="19"/>
    </row>
    <row r="23" spans="1:14" ht="27.75" customHeight="1">
      <c r="A23" s="12">
        <v>17</v>
      </c>
      <c r="B23" s="12">
        <v>1</v>
      </c>
      <c r="C23" s="12" t="s">
        <v>37</v>
      </c>
      <c r="D23" s="12" t="s">
        <v>38</v>
      </c>
      <c r="E23" s="12">
        <v>1</v>
      </c>
      <c r="F23" s="12">
        <v>288</v>
      </c>
      <c r="G23" s="15"/>
      <c r="H23" s="16">
        <f>ROUND(F23*G23,2)</f>
        <v>0</v>
      </c>
      <c r="I23" s="17">
        <v>0.08</v>
      </c>
      <c r="J23" s="18">
        <f>ROUND(G23*1.08,2)</f>
        <v>0</v>
      </c>
      <c r="K23" s="16">
        <f>ROUND(F23*J23,2)</f>
        <v>0</v>
      </c>
      <c r="L23" s="14"/>
      <c r="M23" s="19"/>
      <c r="N23" s="19"/>
    </row>
    <row r="24" spans="1:14" ht="27.75" customHeight="1">
      <c r="A24" s="12">
        <v>18</v>
      </c>
      <c r="B24" s="12">
        <v>1</v>
      </c>
      <c r="C24" s="12" t="s">
        <v>39</v>
      </c>
      <c r="D24" s="12" t="s">
        <v>33</v>
      </c>
      <c r="E24" s="12">
        <v>1</v>
      </c>
      <c r="F24" s="12">
        <v>72</v>
      </c>
      <c r="G24" s="15"/>
      <c r="H24" s="16">
        <f>ROUND(F24*G24,2)</f>
        <v>0</v>
      </c>
      <c r="I24" s="17">
        <v>0.08</v>
      </c>
      <c r="J24" s="18">
        <f>ROUND(G24*1.08,2)</f>
        <v>0</v>
      </c>
      <c r="K24" s="16">
        <f>ROUND(F24*J24,2)</f>
        <v>0</v>
      </c>
      <c r="L24" s="14"/>
      <c r="M24" s="19"/>
      <c r="N24" s="19"/>
    </row>
    <row r="25" spans="1:14" ht="27.75" customHeight="1">
      <c r="A25" s="12">
        <v>19</v>
      </c>
      <c r="B25" s="12">
        <v>2</v>
      </c>
      <c r="C25" s="12" t="s">
        <v>21</v>
      </c>
      <c r="D25" s="12" t="s">
        <v>24</v>
      </c>
      <c r="E25" s="12">
        <v>1</v>
      </c>
      <c r="F25" s="12">
        <v>36</v>
      </c>
      <c r="G25" s="15"/>
      <c r="H25" s="16">
        <f>ROUND(F25*G25,2)</f>
        <v>0</v>
      </c>
      <c r="I25" s="17">
        <v>0.08</v>
      </c>
      <c r="J25" s="18">
        <f>ROUND(G25*1.08,2)</f>
        <v>0</v>
      </c>
      <c r="K25" s="16">
        <f>ROUND(F25*J25,2)</f>
        <v>0</v>
      </c>
      <c r="L25" s="14"/>
      <c r="M25" s="19"/>
      <c r="N25" s="19"/>
    </row>
    <row r="26" spans="1:14" ht="27.75" customHeight="1">
      <c r="A26" s="12">
        <v>20</v>
      </c>
      <c r="B26" s="12" t="s">
        <v>20</v>
      </c>
      <c r="C26" s="12" t="s">
        <v>40</v>
      </c>
      <c r="D26" s="12">
        <v>45</v>
      </c>
      <c r="E26" s="12">
        <v>1</v>
      </c>
      <c r="F26" s="12">
        <v>36</v>
      </c>
      <c r="G26" s="15"/>
      <c r="H26" s="16">
        <f>ROUND(F26*G26,2)</f>
        <v>0</v>
      </c>
      <c r="I26" s="17">
        <v>0.08</v>
      </c>
      <c r="J26" s="18">
        <f>ROUND(G26*1.08,2)</f>
        <v>0</v>
      </c>
      <c r="K26" s="16">
        <f>ROUND(F26*J26,2)</f>
        <v>0</v>
      </c>
      <c r="L26" s="14"/>
      <c r="M26" s="19"/>
      <c r="N26" s="19"/>
    </row>
    <row r="27" spans="1:14" ht="27.75" customHeight="1">
      <c r="A27" s="12">
        <v>21</v>
      </c>
      <c r="B27" s="12">
        <v>2</v>
      </c>
      <c r="C27" s="12" t="s">
        <v>41</v>
      </c>
      <c r="D27" s="12">
        <v>90</v>
      </c>
      <c r="E27" s="12">
        <v>1</v>
      </c>
      <c r="F27" s="12">
        <v>72</v>
      </c>
      <c r="G27" s="15"/>
      <c r="H27" s="16">
        <f>ROUND(F27*G27,2)</f>
        <v>0</v>
      </c>
      <c r="I27" s="17">
        <v>0.08</v>
      </c>
      <c r="J27" s="18">
        <f>ROUND(G27*1.08,2)</f>
        <v>0</v>
      </c>
      <c r="K27" s="16">
        <f>ROUND(F27*J27,2)</f>
        <v>0</v>
      </c>
      <c r="L27" s="14"/>
      <c r="M27" s="19"/>
      <c r="N27" s="19"/>
    </row>
    <row r="28" spans="1:14" ht="27.75" customHeight="1">
      <c r="A28" s="12">
        <v>22</v>
      </c>
      <c r="B28" s="12">
        <v>2</v>
      </c>
      <c r="C28" s="12" t="s">
        <v>42</v>
      </c>
      <c r="D28" s="12">
        <v>70</v>
      </c>
      <c r="E28" s="12">
        <v>1</v>
      </c>
      <c r="F28" s="12">
        <v>72</v>
      </c>
      <c r="G28" s="15"/>
      <c r="H28" s="16">
        <f>ROUND(F28*G28,2)</f>
        <v>0</v>
      </c>
      <c r="I28" s="17">
        <v>0.08</v>
      </c>
      <c r="J28" s="18">
        <f>ROUND(G28*1.08,2)</f>
        <v>0</v>
      </c>
      <c r="K28" s="16">
        <f>ROUND(F28*J28,2)</f>
        <v>0</v>
      </c>
      <c r="L28" s="14"/>
      <c r="M28" s="19"/>
      <c r="N28" s="19"/>
    </row>
    <row r="29" spans="1:14" ht="31.5" customHeight="1">
      <c r="A29" s="12">
        <v>23</v>
      </c>
      <c r="B29" s="12">
        <v>0</v>
      </c>
      <c r="C29" s="12" t="s">
        <v>43</v>
      </c>
      <c r="D29" s="12">
        <v>70</v>
      </c>
      <c r="E29" s="12">
        <v>1</v>
      </c>
      <c r="F29" s="12">
        <v>252</v>
      </c>
      <c r="G29" s="15"/>
      <c r="H29" s="16">
        <f>ROUND(F29*G29,2)</f>
        <v>0</v>
      </c>
      <c r="I29" s="17">
        <v>0.08</v>
      </c>
      <c r="J29" s="18">
        <f>ROUND(G29*1.08,2)</f>
        <v>0</v>
      </c>
      <c r="K29" s="16">
        <f>ROUND(F29*J29,2)</f>
        <v>0</v>
      </c>
      <c r="L29" s="14"/>
      <c r="M29" s="19"/>
      <c r="N29" s="19"/>
    </row>
    <row r="30" spans="1:14" ht="27" customHeight="1">
      <c r="A30" s="12">
        <v>24</v>
      </c>
      <c r="B30" s="12">
        <v>2</v>
      </c>
      <c r="C30" s="12" t="s">
        <v>44</v>
      </c>
      <c r="D30" s="12">
        <v>90</v>
      </c>
      <c r="E30" s="12">
        <v>1</v>
      </c>
      <c r="F30" s="12">
        <v>72</v>
      </c>
      <c r="G30" s="15"/>
      <c r="H30" s="16">
        <f>ROUND(F30*G30,2)</f>
        <v>0</v>
      </c>
      <c r="I30" s="17">
        <v>0.08</v>
      </c>
      <c r="J30" s="18">
        <f>ROUND(G30*1.08,2)</f>
        <v>0</v>
      </c>
      <c r="K30" s="16">
        <f>ROUND(F30*J30,2)</f>
        <v>0</v>
      </c>
      <c r="L30" s="14"/>
      <c r="M30" s="19"/>
      <c r="N30" s="19"/>
    </row>
    <row r="31" spans="1:14" ht="43.5" customHeight="1">
      <c r="A31" s="12">
        <v>25</v>
      </c>
      <c r="B31" s="12">
        <v>1</v>
      </c>
      <c r="C31" s="12" t="s">
        <v>45</v>
      </c>
      <c r="D31" s="12">
        <v>70</v>
      </c>
      <c r="E31" s="12">
        <v>1</v>
      </c>
      <c r="F31" s="12">
        <v>288</v>
      </c>
      <c r="G31" s="15"/>
      <c r="H31" s="16">
        <f>ROUND(F31*G31,2)</f>
        <v>0</v>
      </c>
      <c r="I31" s="17">
        <v>0.08</v>
      </c>
      <c r="J31" s="18">
        <f>ROUND(G31*1.08,2)</f>
        <v>0</v>
      </c>
      <c r="K31" s="16">
        <f>ROUND(F31*J31,2)</f>
        <v>0</v>
      </c>
      <c r="L31" s="14"/>
      <c r="M31" s="19"/>
      <c r="N31" s="19"/>
    </row>
    <row r="32" spans="1:14" ht="27" customHeight="1">
      <c r="A32" s="12">
        <v>26</v>
      </c>
      <c r="B32" s="12" t="s">
        <v>20</v>
      </c>
      <c r="C32" s="12" t="s">
        <v>46</v>
      </c>
      <c r="D32" s="12" t="s">
        <v>26</v>
      </c>
      <c r="E32" s="12">
        <v>1</v>
      </c>
      <c r="F32" s="12">
        <v>36</v>
      </c>
      <c r="G32" s="15"/>
      <c r="H32" s="16">
        <f>ROUND(F32*G32,2)</f>
        <v>0</v>
      </c>
      <c r="I32" s="17">
        <v>0.08</v>
      </c>
      <c r="J32" s="18">
        <f>ROUND(G32*1.08,2)</f>
        <v>0</v>
      </c>
      <c r="K32" s="16">
        <f>ROUND(F32*J32,2)</f>
        <v>0</v>
      </c>
      <c r="L32" s="14"/>
      <c r="M32" s="19"/>
      <c r="N32" s="19"/>
    </row>
    <row r="33" spans="1:14" ht="27" customHeight="1">
      <c r="A33" s="12">
        <v>27</v>
      </c>
      <c r="B33" s="12">
        <v>1</v>
      </c>
      <c r="C33" s="12" t="s">
        <v>47</v>
      </c>
      <c r="D33" s="12" t="s">
        <v>48</v>
      </c>
      <c r="E33" s="12">
        <v>1</v>
      </c>
      <c r="F33" s="12">
        <v>24</v>
      </c>
      <c r="G33" s="15"/>
      <c r="H33" s="16">
        <f>ROUND(F33*G33,2)</f>
        <v>0</v>
      </c>
      <c r="I33" s="17">
        <v>0.08</v>
      </c>
      <c r="J33" s="18">
        <f>ROUND(G33*1.08,2)</f>
        <v>0</v>
      </c>
      <c r="K33" s="16">
        <f>ROUND(F33*J33,2)</f>
        <v>0</v>
      </c>
      <c r="L33" s="14"/>
      <c r="M33" s="19"/>
      <c r="N33" s="19"/>
    </row>
    <row r="34" spans="1:14" ht="27" customHeight="1">
      <c r="A34" s="12">
        <v>28</v>
      </c>
      <c r="B34" s="12">
        <v>0</v>
      </c>
      <c r="C34" s="12" t="s">
        <v>49</v>
      </c>
      <c r="D34" s="12">
        <v>70</v>
      </c>
      <c r="E34" s="12">
        <v>1</v>
      </c>
      <c r="F34" s="12">
        <v>96</v>
      </c>
      <c r="G34" s="15"/>
      <c r="H34" s="16">
        <f>ROUND(F34*G34,2)</f>
        <v>0</v>
      </c>
      <c r="I34" s="17">
        <v>0.08</v>
      </c>
      <c r="J34" s="18">
        <f>ROUND(G34*1.08,2)</f>
        <v>0</v>
      </c>
      <c r="K34" s="16">
        <f>ROUND(F34*J34,2)</f>
        <v>0</v>
      </c>
      <c r="L34" s="14"/>
      <c r="M34" s="19"/>
      <c r="N34" s="19"/>
    </row>
    <row r="35" spans="1:14" ht="27" customHeight="1">
      <c r="A35" s="12">
        <v>29</v>
      </c>
      <c r="B35" s="12">
        <v>1</v>
      </c>
      <c r="C35" s="12" t="s">
        <v>49</v>
      </c>
      <c r="D35" s="12">
        <v>90</v>
      </c>
      <c r="E35" s="12">
        <v>1</v>
      </c>
      <c r="F35" s="12">
        <v>48</v>
      </c>
      <c r="G35" s="15"/>
      <c r="H35" s="16">
        <f>ROUND(F35*G35,2)</f>
        <v>0</v>
      </c>
      <c r="I35" s="17">
        <v>0.08</v>
      </c>
      <c r="J35" s="18">
        <f>ROUND(G35*1.08,2)</f>
        <v>0</v>
      </c>
      <c r="K35" s="16">
        <f>ROUND(F35*J35,2)</f>
        <v>0</v>
      </c>
      <c r="L35" s="14"/>
      <c r="M35" s="19"/>
      <c r="N35" s="19"/>
    </row>
    <row r="36" spans="1:14" ht="27" customHeight="1">
      <c r="A36" s="12">
        <v>30</v>
      </c>
      <c r="B36" s="12" t="s">
        <v>23</v>
      </c>
      <c r="C36" s="12" t="s">
        <v>50</v>
      </c>
      <c r="D36" s="12" t="s">
        <v>31</v>
      </c>
      <c r="E36" s="12">
        <v>1</v>
      </c>
      <c r="F36" s="12">
        <v>36</v>
      </c>
      <c r="G36" s="22"/>
      <c r="H36" s="16">
        <f>ROUND(F36*G36,2)</f>
        <v>0</v>
      </c>
      <c r="I36" s="17">
        <v>0.08</v>
      </c>
      <c r="J36" s="18">
        <f>ROUND(G36*1.08,2)</f>
        <v>0</v>
      </c>
      <c r="K36" s="16">
        <f>ROUND(F36*J36,2)</f>
        <v>0</v>
      </c>
      <c r="L36" s="14"/>
      <c r="M36" s="19"/>
      <c r="N36" s="19"/>
    </row>
    <row r="37" spans="1:14" ht="15.75" customHeight="1">
      <c r="A37" s="23"/>
      <c r="B37" s="24" t="s">
        <v>51</v>
      </c>
      <c r="C37" s="24"/>
      <c r="D37" s="24"/>
      <c r="E37" s="24"/>
      <c r="F37" s="24"/>
      <c r="G37" s="24"/>
      <c r="H37" s="25">
        <f>SUM(H7:H36)</f>
        <v>0</v>
      </c>
      <c r="I37" s="12" t="s">
        <v>52</v>
      </c>
      <c r="J37" s="12" t="s">
        <v>52</v>
      </c>
      <c r="K37" s="25">
        <f>SUM(K7:K36)</f>
        <v>0</v>
      </c>
      <c r="L37" s="8" t="s">
        <v>52</v>
      </c>
      <c r="M37" s="3"/>
      <c r="N37" s="19"/>
    </row>
    <row r="38" spans="1:14" ht="14.25" customHeight="1">
      <c r="A38" s="1" t="s">
        <v>53</v>
      </c>
      <c r="L38" s="3"/>
      <c r="M38" s="3"/>
      <c r="N38" s="19"/>
    </row>
    <row r="39" spans="1:14" ht="14.25" customHeight="1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19"/>
    </row>
    <row r="40" spans="1:14" ht="14.25" customHeight="1">
      <c r="A40" s="28"/>
      <c r="B40" s="29" t="s">
        <v>54</v>
      </c>
      <c r="C40" s="29"/>
      <c r="D40" s="29"/>
      <c r="E40" s="29"/>
      <c r="F40" s="27"/>
      <c r="G40" s="27"/>
      <c r="H40" s="27"/>
      <c r="I40" s="27"/>
      <c r="J40" s="27"/>
      <c r="K40" s="27"/>
      <c r="L40" s="3"/>
      <c r="M40" s="3"/>
      <c r="N40" s="19"/>
    </row>
    <row r="41" spans="1:14" ht="14.25" customHeight="1">
      <c r="A41" s="28"/>
      <c r="B41" s="29" t="s">
        <v>55</v>
      </c>
      <c r="C41" s="29"/>
      <c r="D41" s="29"/>
      <c r="E41" s="29"/>
      <c r="F41" s="27"/>
      <c r="G41" s="27"/>
      <c r="H41" s="27"/>
      <c r="I41" s="27"/>
      <c r="J41" s="27"/>
      <c r="K41" s="27"/>
      <c r="L41" s="3"/>
      <c r="M41" s="3"/>
      <c r="N41" s="19"/>
    </row>
    <row r="42" spans="1:14" ht="14.25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19"/>
    </row>
    <row r="43" spans="1:14" ht="14.25" customHeight="1">
      <c r="A43" s="3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9"/>
    </row>
    <row r="44" spans="1:14" ht="15.75" customHeight="1">
      <c r="A44" s="4" t="s">
        <v>56</v>
      </c>
      <c r="B44" s="4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19"/>
    </row>
    <row r="45" spans="1:14" ht="48" customHeight="1">
      <c r="A45" s="31" t="s">
        <v>57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"/>
      <c r="M45" s="3"/>
      <c r="N45" s="19"/>
    </row>
    <row r="46" spans="1:14" ht="18.75" customHeight="1">
      <c r="A46" s="6">
        <v>1</v>
      </c>
      <c r="B46" s="7" t="s">
        <v>3</v>
      </c>
      <c r="C46" s="6">
        <v>3</v>
      </c>
      <c r="D46" s="6" t="s">
        <v>4</v>
      </c>
      <c r="E46" s="6">
        <v>5</v>
      </c>
      <c r="F46" s="6">
        <v>6</v>
      </c>
      <c r="G46" s="6">
        <v>7</v>
      </c>
      <c r="H46" s="6">
        <v>8</v>
      </c>
      <c r="I46" s="6">
        <v>9</v>
      </c>
      <c r="J46" s="6">
        <v>10</v>
      </c>
      <c r="K46" s="6">
        <v>11</v>
      </c>
      <c r="L46" s="8">
        <v>12</v>
      </c>
      <c r="M46" s="3"/>
      <c r="N46" s="19"/>
    </row>
    <row r="47" spans="1:15" ht="54" customHeight="1">
      <c r="A47" s="9" t="s">
        <v>5</v>
      </c>
      <c r="B47" s="9" t="s">
        <v>6</v>
      </c>
      <c r="C47" s="9" t="s">
        <v>7</v>
      </c>
      <c r="D47" s="9" t="s">
        <v>8</v>
      </c>
      <c r="E47" s="9" t="s">
        <v>58</v>
      </c>
      <c r="F47" s="9" t="s">
        <v>59</v>
      </c>
      <c r="G47" s="9" t="s">
        <v>11</v>
      </c>
      <c r="H47" s="9" t="s">
        <v>12</v>
      </c>
      <c r="I47" s="9" t="s">
        <v>13</v>
      </c>
      <c r="J47" s="9" t="s">
        <v>14</v>
      </c>
      <c r="K47" s="9" t="s">
        <v>15</v>
      </c>
      <c r="L47" s="10" t="s">
        <v>16</v>
      </c>
      <c r="M47" s="27"/>
      <c r="N47" s="19"/>
      <c r="O47" s="32"/>
    </row>
    <row r="48" spans="1:15" ht="18.75" customHeight="1">
      <c r="A48" s="12"/>
      <c r="B48" s="12"/>
      <c r="C48" s="12"/>
      <c r="D48" s="12"/>
      <c r="E48" s="12"/>
      <c r="F48" s="12"/>
      <c r="G48" s="12"/>
      <c r="H48" s="13" t="s">
        <v>17</v>
      </c>
      <c r="I48" s="12"/>
      <c r="J48" s="13" t="s">
        <v>60</v>
      </c>
      <c r="K48" s="13" t="s">
        <v>19</v>
      </c>
      <c r="L48" s="14"/>
      <c r="M48" s="27"/>
      <c r="N48" s="19"/>
      <c r="O48" s="32"/>
    </row>
    <row r="49" spans="1:15" ht="27.75" customHeight="1">
      <c r="A49" s="12">
        <v>1</v>
      </c>
      <c r="B49" s="12" t="s">
        <v>28</v>
      </c>
      <c r="C49" s="12" t="s">
        <v>32</v>
      </c>
      <c r="D49" s="12" t="s">
        <v>61</v>
      </c>
      <c r="E49" s="12">
        <v>1</v>
      </c>
      <c r="F49" s="12">
        <v>36</v>
      </c>
      <c r="G49" s="33"/>
      <c r="H49" s="16">
        <f>ROUND(F49*G49,2)</f>
        <v>0</v>
      </c>
      <c r="I49" s="17">
        <v>0.08</v>
      </c>
      <c r="J49" s="18">
        <f>ROUND(G49*1.08,2)</f>
        <v>0</v>
      </c>
      <c r="K49" s="16">
        <f>ROUND(F49*J49,2)</f>
        <v>0</v>
      </c>
      <c r="L49" s="14"/>
      <c r="M49" s="19"/>
      <c r="N49" s="19"/>
      <c r="O49" s="32"/>
    </row>
    <row r="50" spans="1:15" ht="27.75" customHeight="1">
      <c r="A50" s="12">
        <v>2</v>
      </c>
      <c r="B50" s="12">
        <v>0</v>
      </c>
      <c r="C50" s="12" t="s">
        <v>32</v>
      </c>
      <c r="D50" s="12" t="s">
        <v>61</v>
      </c>
      <c r="E50" s="12">
        <v>1</v>
      </c>
      <c r="F50" s="12">
        <v>36</v>
      </c>
      <c r="G50" s="33"/>
      <c r="H50" s="16">
        <f>ROUND(F50*G50,2)</f>
        <v>0</v>
      </c>
      <c r="I50" s="17">
        <v>0.08</v>
      </c>
      <c r="J50" s="18">
        <f>ROUND(G50*1.08,2)</f>
        <v>0</v>
      </c>
      <c r="K50" s="16">
        <f>ROUND(F50*J50,2)</f>
        <v>0</v>
      </c>
      <c r="L50" s="14"/>
      <c r="M50" s="19"/>
      <c r="N50" s="19"/>
      <c r="O50" s="32"/>
    </row>
    <row r="51" spans="1:15" ht="27.75" customHeight="1">
      <c r="A51" s="12">
        <v>3</v>
      </c>
      <c r="B51" s="12">
        <v>1</v>
      </c>
      <c r="C51" s="12" t="s">
        <v>62</v>
      </c>
      <c r="D51" s="12" t="s">
        <v>61</v>
      </c>
      <c r="E51" s="12">
        <v>1</v>
      </c>
      <c r="F51" s="12">
        <v>72</v>
      </c>
      <c r="G51" s="33"/>
      <c r="H51" s="16">
        <f>ROUND(F51*G51,2)</f>
        <v>0</v>
      </c>
      <c r="I51" s="17">
        <v>0.08</v>
      </c>
      <c r="J51" s="18">
        <f>ROUND(G51*1.08,2)</f>
        <v>0</v>
      </c>
      <c r="K51" s="16">
        <f>ROUND(F51*J51,2)</f>
        <v>0</v>
      </c>
      <c r="L51" s="14"/>
      <c r="M51" s="19"/>
      <c r="N51" s="19"/>
      <c r="O51" s="32"/>
    </row>
    <row r="52" spans="1:15" ht="27.75" customHeight="1">
      <c r="A52" s="12">
        <v>4</v>
      </c>
      <c r="B52" s="12">
        <v>2</v>
      </c>
      <c r="C52" s="12" t="s">
        <v>62</v>
      </c>
      <c r="D52" s="12" t="s">
        <v>63</v>
      </c>
      <c r="E52" s="12">
        <v>1</v>
      </c>
      <c r="F52" s="12">
        <v>72</v>
      </c>
      <c r="G52" s="33"/>
      <c r="H52" s="16">
        <f>ROUND(F52*G52,2)</f>
        <v>0</v>
      </c>
      <c r="I52" s="17">
        <v>0.08</v>
      </c>
      <c r="J52" s="18">
        <f>ROUND(G52*1.08,2)</f>
        <v>0</v>
      </c>
      <c r="K52" s="16">
        <f>ROUND(F52*J52,2)</f>
        <v>0</v>
      </c>
      <c r="L52" s="14"/>
      <c r="M52" s="19"/>
      <c r="N52" s="19"/>
      <c r="O52" s="32"/>
    </row>
    <row r="53" spans="1:15" ht="27.75" customHeight="1">
      <c r="A53" s="12">
        <v>5</v>
      </c>
      <c r="B53" s="12">
        <v>0</v>
      </c>
      <c r="C53" s="12" t="s">
        <v>21</v>
      </c>
      <c r="D53" s="12">
        <v>250</v>
      </c>
      <c r="E53" s="12">
        <v>1</v>
      </c>
      <c r="F53" s="12">
        <v>24</v>
      </c>
      <c r="G53" s="33"/>
      <c r="H53" s="16">
        <f>ROUND(F53*G53,2)</f>
        <v>0</v>
      </c>
      <c r="I53" s="17">
        <v>0.08</v>
      </c>
      <c r="J53" s="18">
        <f>ROUND(G53*1.08,2)</f>
        <v>0</v>
      </c>
      <c r="K53" s="16">
        <f>ROUND(F53*J53,2)</f>
        <v>0</v>
      </c>
      <c r="L53" s="14"/>
      <c r="M53" s="19"/>
      <c r="N53" s="19"/>
      <c r="O53" s="32"/>
    </row>
    <row r="54" spans="1:15" ht="27.75" customHeight="1">
      <c r="A54" s="12">
        <v>6</v>
      </c>
      <c r="B54" s="12">
        <v>0</v>
      </c>
      <c r="C54" s="12" t="s">
        <v>27</v>
      </c>
      <c r="D54" s="12" t="s">
        <v>63</v>
      </c>
      <c r="E54" s="12">
        <v>1</v>
      </c>
      <c r="F54" s="12">
        <v>36</v>
      </c>
      <c r="G54" s="33"/>
      <c r="H54" s="16">
        <f>ROUND(F54*G54,2)</f>
        <v>0</v>
      </c>
      <c r="I54" s="17">
        <v>0.08</v>
      </c>
      <c r="J54" s="18">
        <f>ROUND(G54*1.08,2)</f>
        <v>0</v>
      </c>
      <c r="K54" s="16">
        <f>ROUND(F54*J54,2)</f>
        <v>0</v>
      </c>
      <c r="L54" s="14"/>
      <c r="M54" s="19"/>
      <c r="N54" s="19"/>
      <c r="O54" s="32"/>
    </row>
    <row r="55" spans="1:15" ht="27.75" customHeight="1">
      <c r="A55" s="12">
        <v>7</v>
      </c>
      <c r="B55" s="12">
        <v>1</v>
      </c>
      <c r="C55" s="12" t="s">
        <v>27</v>
      </c>
      <c r="D55" s="12" t="s">
        <v>63</v>
      </c>
      <c r="E55" s="12">
        <v>1</v>
      </c>
      <c r="F55" s="12">
        <v>36</v>
      </c>
      <c r="G55" s="33"/>
      <c r="H55" s="16">
        <f>ROUND(F55*G55,2)</f>
        <v>0</v>
      </c>
      <c r="I55" s="17">
        <v>0.08</v>
      </c>
      <c r="J55" s="18">
        <f>ROUND(G55*1.08,2)</f>
        <v>0</v>
      </c>
      <c r="K55" s="16">
        <f>ROUND(F55*J55,2)</f>
        <v>0</v>
      </c>
      <c r="L55" s="14"/>
      <c r="M55" s="19"/>
      <c r="N55" s="19"/>
      <c r="O55" s="32"/>
    </row>
    <row r="56" spans="1:15" ht="27.75" customHeight="1">
      <c r="A56" s="12">
        <v>8</v>
      </c>
      <c r="B56" s="12">
        <v>2</v>
      </c>
      <c r="C56" s="12" t="s">
        <v>21</v>
      </c>
      <c r="D56" s="12" t="s">
        <v>64</v>
      </c>
      <c r="E56" s="12">
        <v>1</v>
      </c>
      <c r="F56" s="12">
        <v>72</v>
      </c>
      <c r="G56" s="33"/>
      <c r="H56" s="16">
        <f>ROUND(F56*G56,2)</f>
        <v>0</v>
      </c>
      <c r="I56" s="17">
        <v>0.08</v>
      </c>
      <c r="J56" s="18">
        <f>ROUND(G56*1.08,2)</f>
        <v>0</v>
      </c>
      <c r="K56" s="16">
        <f>ROUND(F56*J56,2)</f>
        <v>0</v>
      </c>
      <c r="L56" s="14"/>
      <c r="M56" s="19"/>
      <c r="N56" s="19"/>
      <c r="O56" s="32"/>
    </row>
    <row r="57" spans="1:15" ht="27.75" customHeight="1">
      <c r="A57" s="12">
        <v>9</v>
      </c>
      <c r="B57" s="12">
        <v>1</v>
      </c>
      <c r="C57" s="12" t="s">
        <v>21</v>
      </c>
      <c r="D57" s="12" t="s">
        <v>63</v>
      </c>
      <c r="E57" s="12">
        <v>2</v>
      </c>
      <c r="F57" s="12">
        <v>72</v>
      </c>
      <c r="G57" s="33"/>
      <c r="H57" s="16">
        <f>ROUND(F57*G57,2)</f>
        <v>0</v>
      </c>
      <c r="I57" s="17">
        <v>0.08</v>
      </c>
      <c r="J57" s="18">
        <f>ROUND(G57*1.08,2)</f>
        <v>0</v>
      </c>
      <c r="K57" s="16">
        <f>ROUND(F57*J57,2)</f>
        <v>0</v>
      </c>
      <c r="L57" s="14"/>
      <c r="M57" s="19"/>
      <c r="N57" s="19"/>
      <c r="O57" s="32"/>
    </row>
    <row r="58" spans="1:15" ht="27.75" customHeight="1">
      <c r="A58" s="12">
        <v>10</v>
      </c>
      <c r="B58" s="12" t="s">
        <v>20</v>
      </c>
      <c r="C58" s="12" t="s">
        <v>46</v>
      </c>
      <c r="D58" s="12" t="s">
        <v>65</v>
      </c>
      <c r="E58" s="12">
        <v>1</v>
      </c>
      <c r="F58" s="12">
        <v>180</v>
      </c>
      <c r="G58" s="34"/>
      <c r="H58" s="16">
        <f>ROUND(F58*G58,2)</f>
        <v>0</v>
      </c>
      <c r="I58" s="17">
        <v>0.08</v>
      </c>
      <c r="J58" s="18">
        <f>ROUND(G58*1.08,2)</f>
        <v>0</v>
      </c>
      <c r="K58" s="16">
        <f>ROUND(F58*J58,2)</f>
        <v>0</v>
      </c>
      <c r="L58" s="14"/>
      <c r="M58" s="19"/>
      <c r="N58" s="19"/>
      <c r="O58" s="32"/>
    </row>
    <row r="59" spans="1:15" ht="27.75" customHeight="1">
      <c r="A59" s="12">
        <v>11</v>
      </c>
      <c r="B59" s="12" t="s">
        <v>23</v>
      </c>
      <c r="C59" s="12" t="s">
        <v>46</v>
      </c>
      <c r="D59" s="12" t="s">
        <v>66</v>
      </c>
      <c r="E59" s="12">
        <v>1</v>
      </c>
      <c r="F59" s="12">
        <v>1008</v>
      </c>
      <c r="G59" s="34"/>
      <c r="H59" s="16">
        <f>ROUND(F59*G59,2)</f>
        <v>0</v>
      </c>
      <c r="I59" s="17">
        <v>0.08</v>
      </c>
      <c r="J59" s="18">
        <f>ROUND(G59*1.08,2)</f>
        <v>0</v>
      </c>
      <c r="K59" s="16">
        <f>ROUND(F59*J59,2)</f>
        <v>0</v>
      </c>
      <c r="L59" s="14"/>
      <c r="M59" s="19"/>
      <c r="N59" s="19"/>
      <c r="O59" s="32"/>
    </row>
    <row r="60" spans="1:15" ht="27.75" customHeight="1">
      <c r="A60" s="12">
        <v>12</v>
      </c>
      <c r="B60" s="12" t="s">
        <v>28</v>
      </c>
      <c r="C60" s="12" t="s">
        <v>67</v>
      </c>
      <c r="D60" s="12" t="s">
        <v>63</v>
      </c>
      <c r="E60" s="12">
        <v>1</v>
      </c>
      <c r="F60" s="12">
        <v>360</v>
      </c>
      <c r="G60" s="34"/>
      <c r="H60" s="16">
        <f>ROUND(F60*G60,2)</f>
        <v>0</v>
      </c>
      <c r="I60" s="17">
        <v>0.08</v>
      </c>
      <c r="J60" s="18">
        <f>ROUND(G60*1.08,2)</f>
        <v>0</v>
      </c>
      <c r="K60" s="16">
        <f>ROUND(F60*J60,2)</f>
        <v>0</v>
      </c>
      <c r="L60" s="14"/>
      <c r="M60" s="19"/>
      <c r="N60" s="19"/>
      <c r="O60" s="32"/>
    </row>
    <row r="61" spans="1:15" ht="27.75" customHeight="1">
      <c r="A61" s="12">
        <v>13</v>
      </c>
      <c r="B61" s="12" t="s">
        <v>28</v>
      </c>
      <c r="C61" s="12" t="s">
        <v>40</v>
      </c>
      <c r="D61" s="12" t="s">
        <v>63</v>
      </c>
      <c r="E61" s="12">
        <v>1</v>
      </c>
      <c r="F61" s="12">
        <v>720</v>
      </c>
      <c r="G61" s="34"/>
      <c r="H61" s="16">
        <f>ROUND(F61*G61,2)</f>
        <v>0</v>
      </c>
      <c r="I61" s="17">
        <v>0.08</v>
      </c>
      <c r="J61" s="18">
        <f>ROUND(G61*1.08,2)</f>
        <v>0</v>
      </c>
      <c r="K61" s="16">
        <f>ROUND(F61*J61,2)</f>
        <v>0</v>
      </c>
      <c r="L61" s="14"/>
      <c r="M61" s="19"/>
      <c r="N61" s="19"/>
      <c r="O61" s="32"/>
    </row>
    <row r="62" spans="1:15" ht="27.75" customHeight="1">
      <c r="A62" s="12">
        <v>14</v>
      </c>
      <c r="B62" s="12">
        <v>0</v>
      </c>
      <c r="C62" s="12" t="s">
        <v>29</v>
      </c>
      <c r="D62" s="12" t="s">
        <v>65</v>
      </c>
      <c r="E62" s="12">
        <v>1</v>
      </c>
      <c r="F62" s="12">
        <v>36</v>
      </c>
      <c r="G62" s="34"/>
      <c r="H62" s="16">
        <f>ROUND(F62*G62,2)</f>
        <v>0</v>
      </c>
      <c r="I62" s="17">
        <v>0.08</v>
      </c>
      <c r="J62" s="18">
        <f>ROUND(G62*1.08,2)</f>
        <v>0</v>
      </c>
      <c r="K62" s="16">
        <f>ROUND(F62*J62,2)</f>
        <v>0</v>
      </c>
      <c r="L62" s="14"/>
      <c r="M62" s="19"/>
      <c r="N62" s="19"/>
      <c r="O62" s="32"/>
    </row>
    <row r="63" spans="1:15" ht="30.75" customHeight="1">
      <c r="A63" s="12">
        <v>15</v>
      </c>
      <c r="B63" s="12">
        <v>0</v>
      </c>
      <c r="C63" s="12" t="s">
        <v>68</v>
      </c>
      <c r="D63" s="12" t="s">
        <v>63</v>
      </c>
      <c r="E63" s="12">
        <v>1</v>
      </c>
      <c r="F63" s="12">
        <v>36</v>
      </c>
      <c r="G63" s="34"/>
      <c r="H63" s="16">
        <f>ROUND(F63*G63,2)</f>
        <v>0</v>
      </c>
      <c r="I63" s="17">
        <v>0.08</v>
      </c>
      <c r="J63" s="18">
        <f>ROUND(G63*1.08,2)</f>
        <v>0</v>
      </c>
      <c r="K63" s="16">
        <f>ROUND(F63*J63,2)</f>
        <v>0</v>
      </c>
      <c r="L63" s="14"/>
      <c r="M63" s="27"/>
      <c r="N63" s="35"/>
      <c r="O63" s="32"/>
    </row>
    <row r="64" spans="1:12" ht="26.25" customHeight="1">
      <c r="A64" s="12">
        <v>16</v>
      </c>
      <c r="B64" s="12">
        <v>1</v>
      </c>
      <c r="C64" s="12" t="s">
        <v>68</v>
      </c>
      <c r="D64" s="12" t="s">
        <v>63</v>
      </c>
      <c r="E64" s="12">
        <v>1</v>
      </c>
      <c r="F64" s="12">
        <v>72</v>
      </c>
      <c r="G64" s="34"/>
      <c r="H64" s="16">
        <f>ROUND(F64*G64,2)</f>
        <v>0</v>
      </c>
      <c r="I64" s="17">
        <v>0.08</v>
      </c>
      <c r="J64" s="18">
        <f>ROUND(G64*1.08,2)</f>
        <v>0</v>
      </c>
      <c r="K64" s="16">
        <f>ROUND(F64*J64,2)</f>
        <v>0</v>
      </c>
      <c r="L64" s="36"/>
    </row>
    <row r="65" spans="1:12" ht="26.25" customHeight="1">
      <c r="A65" s="12">
        <v>17</v>
      </c>
      <c r="B65" s="12" t="s">
        <v>28</v>
      </c>
      <c r="C65" s="12" t="s">
        <v>69</v>
      </c>
      <c r="D65" s="12" t="s">
        <v>66</v>
      </c>
      <c r="E65" s="12" t="s">
        <v>70</v>
      </c>
      <c r="F65" s="12">
        <v>24</v>
      </c>
      <c r="G65" s="33"/>
      <c r="H65" s="16">
        <f>ROUND(F65*G65,2)</f>
        <v>0</v>
      </c>
      <c r="I65" s="17">
        <v>0.08</v>
      </c>
      <c r="J65" s="18">
        <f>ROUND(G65*1.08,2)</f>
        <v>0</v>
      </c>
      <c r="K65" s="16">
        <f>ROUND(F65*J65,2)</f>
        <v>0</v>
      </c>
      <c r="L65" s="36"/>
    </row>
    <row r="66" spans="1:12" ht="24.75" customHeight="1">
      <c r="A66" s="12">
        <v>18</v>
      </c>
      <c r="B66" s="12" t="s">
        <v>28</v>
      </c>
      <c r="C66" s="12" t="s">
        <v>71</v>
      </c>
      <c r="D66" s="12" t="s">
        <v>66</v>
      </c>
      <c r="E66" s="12">
        <v>1</v>
      </c>
      <c r="F66" s="12">
        <v>24</v>
      </c>
      <c r="G66" s="33"/>
      <c r="H66" s="16">
        <f>ROUND(F66*G66,2)</f>
        <v>0</v>
      </c>
      <c r="I66" s="17">
        <v>0.08</v>
      </c>
      <c r="J66" s="18">
        <f>ROUND(G66*1.08,2)</f>
        <v>0</v>
      </c>
      <c r="K66" s="16">
        <f>ROUND(F66*J66,2)</f>
        <v>0</v>
      </c>
      <c r="L66" s="36"/>
    </row>
    <row r="67" spans="1:12" ht="29.25" customHeight="1">
      <c r="A67" s="12">
        <v>19</v>
      </c>
      <c r="B67" s="12">
        <v>0</v>
      </c>
      <c r="C67" s="12" t="s">
        <v>62</v>
      </c>
      <c r="D67" s="12" t="s">
        <v>65</v>
      </c>
      <c r="E67" s="12">
        <v>1</v>
      </c>
      <c r="F67" s="12">
        <v>108</v>
      </c>
      <c r="G67" s="33"/>
      <c r="H67" s="16">
        <f>ROUND(F67*G67,2)</f>
        <v>0</v>
      </c>
      <c r="I67" s="17">
        <v>0.08</v>
      </c>
      <c r="J67" s="18">
        <f>ROUND(G67*1.08,2)</f>
        <v>0</v>
      </c>
      <c r="K67" s="16">
        <f>ROUND(F67*J67,2)</f>
        <v>0</v>
      </c>
      <c r="L67" s="36"/>
    </row>
    <row r="68" spans="1:12" ht="27" customHeight="1">
      <c r="A68" s="12">
        <v>20</v>
      </c>
      <c r="B68" s="12">
        <v>1</v>
      </c>
      <c r="C68" s="12" t="s">
        <v>62</v>
      </c>
      <c r="D68" s="12" t="s">
        <v>63</v>
      </c>
      <c r="E68" s="12">
        <v>1</v>
      </c>
      <c r="F68" s="12">
        <v>108</v>
      </c>
      <c r="G68" s="33"/>
      <c r="H68" s="16">
        <f>ROUND(F68*G68,2)</f>
        <v>0</v>
      </c>
      <c r="I68" s="17">
        <v>0.08</v>
      </c>
      <c r="J68" s="18">
        <f>ROUND(G68*1.08,2)</f>
        <v>0</v>
      </c>
      <c r="K68" s="16">
        <f>ROUND(F68*J68,2)</f>
        <v>0</v>
      </c>
      <c r="L68" s="36"/>
    </row>
    <row r="69" spans="1:12" ht="27" customHeight="1">
      <c r="A69" s="12">
        <v>21</v>
      </c>
      <c r="B69" s="12" t="s">
        <v>28</v>
      </c>
      <c r="C69" s="12" t="s">
        <v>72</v>
      </c>
      <c r="D69" s="12" t="s">
        <v>63</v>
      </c>
      <c r="E69" s="12">
        <v>1</v>
      </c>
      <c r="F69" s="12">
        <v>108</v>
      </c>
      <c r="G69" s="33"/>
      <c r="H69" s="16">
        <f>ROUND(F69*G69,2)</f>
        <v>0</v>
      </c>
      <c r="I69" s="17">
        <v>0.08</v>
      </c>
      <c r="J69" s="18">
        <f>ROUND(G69*1.08,2)</f>
        <v>0</v>
      </c>
      <c r="K69" s="16">
        <f>ROUND(F69*J69,2)</f>
        <v>0</v>
      </c>
      <c r="L69" s="36"/>
    </row>
    <row r="70" spans="1:12" ht="14.25" customHeight="1">
      <c r="A70" s="24" t="s">
        <v>73</v>
      </c>
      <c r="B70" s="24"/>
      <c r="C70" s="24"/>
      <c r="D70" s="24"/>
      <c r="E70" s="24"/>
      <c r="F70" s="24"/>
      <c r="G70" s="24"/>
      <c r="H70" s="25">
        <f>SUM(H49:H69)</f>
        <v>0</v>
      </c>
      <c r="I70" s="12" t="s">
        <v>52</v>
      </c>
      <c r="J70" s="12" t="s">
        <v>52</v>
      </c>
      <c r="K70" s="25">
        <f>SUM(K49:K69)</f>
        <v>0</v>
      </c>
      <c r="L70" s="37" t="s">
        <v>52</v>
      </c>
    </row>
    <row r="72" ht="14.25" customHeight="1">
      <c r="A72" s="1" t="s">
        <v>74</v>
      </c>
    </row>
    <row r="74" spans="2:5" ht="14.25" customHeight="1">
      <c r="B74" s="29" t="s">
        <v>75</v>
      </c>
      <c r="C74" s="29"/>
      <c r="D74" s="29"/>
      <c r="E74" s="29"/>
    </row>
    <row r="75" spans="2:5" ht="14.25" customHeight="1">
      <c r="B75" s="29" t="s">
        <v>76</v>
      </c>
      <c r="C75" s="29"/>
      <c r="D75" s="29"/>
      <c r="E75" s="29"/>
    </row>
    <row r="79" spans="1:11" ht="14.25" customHeight="1">
      <c r="A79" s="4" t="s">
        <v>77</v>
      </c>
      <c r="B79" s="4"/>
      <c r="C79" s="4"/>
      <c r="D79" s="3"/>
      <c r="E79" s="3"/>
      <c r="F79" s="3"/>
      <c r="G79" s="3"/>
      <c r="H79" s="3"/>
      <c r="I79" s="3"/>
      <c r="J79" s="3"/>
      <c r="K79" s="3"/>
    </row>
    <row r="80" spans="1:11" ht="14.25" customHeight="1">
      <c r="A80" s="5" t="s">
        <v>78</v>
      </c>
      <c r="B80" s="5"/>
      <c r="C80" s="5"/>
      <c r="D80" s="5"/>
      <c r="E80" s="5"/>
      <c r="F80" s="5"/>
      <c r="G80" s="5"/>
      <c r="H80" s="5"/>
      <c r="I80" s="5"/>
      <c r="J80" s="5"/>
      <c r="K80" s="31"/>
    </row>
    <row r="81" spans="1:12" ht="14.25" customHeight="1">
      <c r="A81" s="6">
        <v>1</v>
      </c>
      <c r="B81" s="38">
        <v>2</v>
      </c>
      <c r="C81" s="38"/>
      <c r="D81" s="38"/>
      <c r="E81" s="6">
        <v>3</v>
      </c>
      <c r="F81" s="6">
        <v>4</v>
      </c>
      <c r="G81" s="6">
        <v>5</v>
      </c>
      <c r="H81" s="39" t="s">
        <v>79</v>
      </c>
      <c r="I81" s="6">
        <v>7</v>
      </c>
      <c r="J81" s="6">
        <v>8</v>
      </c>
      <c r="K81" s="6">
        <v>9</v>
      </c>
      <c r="L81" s="37">
        <v>10</v>
      </c>
    </row>
    <row r="82" spans="1:12" ht="58.5" customHeight="1">
      <c r="A82" s="9" t="s">
        <v>5</v>
      </c>
      <c r="B82" s="9" t="s">
        <v>80</v>
      </c>
      <c r="C82" s="9"/>
      <c r="D82" s="9"/>
      <c r="E82" s="9" t="s">
        <v>81</v>
      </c>
      <c r="F82" s="9" t="s">
        <v>10</v>
      </c>
      <c r="G82" s="9" t="s">
        <v>11</v>
      </c>
      <c r="H82" s="9" t="s">
        <v>12</v>
      </c>
      <c r="I82" s="9" t="s">
        <v>13</v>
      </c>
      <c r="J82" s="9" t="s">
        <v>14</v>
      </c>
      <c r="K82" s="9" t="s">
        <v>15</v>
      </c>
      <c r="L82" s="10" t="s">
        <v>16</v>
      </c>
    </row>
    <row r="83" spans="1:12" ht="14.25" customHeight="1">
      <c r="A83" s="12"/>
      <c r="B83" s="12"/>
      <c r="C83" s="12"/>
      <c r="D83" s="12"/>
      <c r="E83" s="12"/>
      <c r="F83" s="12"/>
      <c r="G83" s="12"/>
      <c r="H83" s="13" t="s">
        <v>82</v>
      </c>
      <c r="I83" s="12"/>
      <c r="J83" s="13" t="s">
        <v>83</v>
      </c>
      <c r="K83" s="13" t="s">
        <v>84</v>
      </c>
      <c r="L83" s="36"/>
    </row>
    <row r="84" spans="1:12" ht="28.5" customHeight="1">
      <c r="A84" s="12">
        <v>1</v>
      </c>
      <c r="B84" s="12" t="s">
        <v>85</v>
      </c>
      <c r="C84" s="12"/>
      <c r="D84" s="12"/>
      <c r="E84" s="12">
        <v>1</v>
      </c>
      <c r="F84" s="12">
        <v>8</v>
      </c>
      <c r="G84" s="15"/>
      <c r="H84" s="16">
        <f>ROUND(F84*G84,2)</f>
        <v>0</v>
      </c>
      <c r="I84" s="17">
        <v>0.08</v>
      </c>
      <c r="J84" s="18">
        <f>ROUND(G84*1.08,2)</f>
        <v>0</v>
      </c>
      <c r="K84" s="16">
        <f>ROUND(F84*J84,2)</f>
        <v>0</v>
      </c>
      <c r="L84" s="36"/>
    </row>
    <row r="85" spans="1:12" ht="27" customHeight="1">
      <c r="A85" s="12">
        <v>2</v>
      </c>
      <c r="B85" s="12" t="s">
        <v>86</v>
      </c>
      <c r="C85" s="12"/>
      <c r="D85" s="12"/>
      <c r="E85" s="12">
        <v>1</v>
      </c>
      <c r="F85" s="12">
        <v>24</v>
      </c>
      <c r="G85" s="15"/>
      <c r="H85" s="16">
        <f>ROUND(F85*G85,2)</f>
        <v>0</v>
      </c>
      <c r="I85" s="17">
        <v>0.08</v>
      </c>
      <c r="J85" s="18">
        <f>ROUND(G85*1.08,2)</f>
        <v>0</v>
      </c>
      <c r="K85" s="16">
        <f>ROUND(F85*J85,2)</f>
        <v>0</v>
      </c>
      <c r="L85" s="36"/>
    </row>
    <row r="86" spans="1:12" ht="27.75" customHeight="1">
      <c r="A86" s="12">
        <v>3</v>
      </c>
      <c r="B86" s="40" t="s">
        <v>87</v>
      </c>
      <c r="C86" s="40"/>
      <c r="D86" s="40"/>
      <c r="E86" s="12">
        <v>1</v>
      </c>
      <c r="F86" s="12">
        <v>6</v>
      </c>
      <c r="G86" s="15"/>
      <c r="H86" s="16">
        <f>ROUND(F86*G86,2)</f>
        <v>0</v>
      </c>
      <c r="I86" s="17">
        <v>0.08</v>
      </c>
      <c r="J86" s="18">
        <f>ROUND(G86*1.08,2)</f>
        <v>0</v>
      </c>
      <c r="K86" s="16">
        <f>ROUND(F86*J86,2)</f>
        <v>0</v>
      </c>
      <c r="L86" s="36"/>
    </row>
    <row r="87" spans="1:12" ht="14.25" customHeight="1">
      <c r="A87" s="24" t="s">
        <v>88</v>
      </c>
      <c r="B87" s="24"/>
      <c r="C87" s="24"/>
      <c r="D87" s="24"/>
      <c r="E87" s="24"/>
      <c r="F87" s="24"/>
      <c r="G87" s="24"/>
      <c r="H87" s="25">
        <f>SUM(H84:H86)</f>
        <v>0</v>
      </c>
      <c r="I87" s="12" t="s">
        <v>52</v>
      </c>
      <c r="J87" s="12" t="s">
        <v>52</v>
      </c>
      <c r="K87" s="25">
        <f>SUM(K84:K86)</f>
        <v>0</v>
      </c>
      <c r="L87" s="37" t="s">
        <v>52</v>
      </c>
    </row>
    <row r="90" spans="2:5" ht="14.25" customHeight="1">
      <c r="B90" s="29" t="s">
        <v>89</v>
      </c>
      <c r="C90" s="29"/>
      <c r="D90" s="29"/>
      <c r="E90" s="29"/>
    </row>
    <row r="91" spans="2:5" ht="14.25" customHeight="1">
      <c r="B91" s="29" t="s">
        <v>90</v>
      </c>
      <c r="C91" s="29"/>
      <c r="D91" s="29"/>
      <c r="E91" s="29"/>
    </row>
    <row r="95" spans="1:11" ht="14.25" customHeight="1">
      <c r="A95" s="4" t="s">
        <v>91</v>
      </c>
      <c r="B95" s="4"/>
      <c r="C95" s="4"/>
      <c r="D95" s="3"/>
      <c r="E95" s="3"/>
      <c r="F95" s="3"/>
      <c r="G95" s="3"/>
      <c r="H95" s="3"/>
      <c r="I95" s="3"/>
      <c r="J95" s="3"/>
      <c r="K95" s="3"/>
    </row>
    <row r="96" spans="1:12" ht="14.25" customHeight="1">
      <c r="A96" s="6">
        <v>1</v>
      </c>
      <c r="B96" s="38">
        <v>2</v>
      </c>
      <c r="C96" s="38"/>
      <c r="D96" s="38"/>
      <c r="E96" s="6">
        <v>3</v>
      </c>
      <c r="F96" s="6">
        <v>4</v>
      </c>
      <c r="G96" s="6">
        <v>5</v>
      </c>
      <c r="H96" s="6">
        <v>6</v>
      </c>
      <c r="I96" s="6">
        <v>7</v>
      </c>
      <c r="J96" s="6">
        <v>8</v>
      </c>
      <c r="K96" s="6">
        <v>9</v>
      </c>
      <c r="L96" s="37">
        <v>10</v>
      </c>
    </row>
    <row r="97" spans="1:12" ht="54.75" customHeight="1">
      <c r="A97" s="9" t="s">
        <v>5</v>
      </c>
      <c r="B97" s="9" t="s">
        <v>92</v>
      </c>
      <c r="C97" s="9"/>
      <c r="D97" s="9"/>
      <c r="E97" s="9" t="s">
        <v>93</v>
      </c>
      <c r="F97" s="41" t="s">
        <v>94</v>
      </c>
      <c r="G97" s="9" t="s">
        <v>11</v>
      </c>
      <c r="H97" s="9" t="s">
        <v>12</v>
      </c>
      <c r="I97" s="9" t="s">
        <v>13</v>
      </c>
      <c r="J97" s="9" t="s">
        <v>14</v>
      </c>
      <c r="K97" s="9" t="s">
        <v>15</v>
      </c>
      <c r="L97" s="10" t="s">
        <v>16</v>
      </c>
    </row>
    <row r="98" spans="1:12" ht="14.25" customHeight="1">
      <c r="A98" s="12"/>
      <c r="B98" s="12"/>
      <c r="C98" s="12"/>
      <c r="D98" s="12"/>
      <c r="E98" s="12"/>
      <c r="F98" s="12"/>
      <c r="G98" s="12"/>
      <c r="H98" s="13" t="s">
        <v>82</v>
      </c>
      <c r="I98" s="12"/>
      <c r="J98" s="13" t="s">
        <v>83</v>
      </c>
      <c r="K98" s="13" t="s">
        <v>84</v>
      </c>
      <c r="L98" s="36"/>
    </row>
    <row r="99" spans="1:12" ht="45" customHeight="1">
      <c r="A99" s="12">
        <v>1</v>
      </c>
      <c r="B99" s="12" t="s">
        <v>95</v>
      </c>
      <c r="C99" s="12"/>
      <c r="D99" s="12"/>
      <c r="E99" s="12" t="s">
        <v>96</v>
      </c>
      <c r="F99" s="12">
        <v>8</v>
      </c>
      <c r="G99" s="15"/>
      <c r="H99" s="16">
        <f>ROUND(F99*G99,2)</f>
        <v>0</v>
      </c>
      <c r="I99" s="17">
        <v>0.08</v>
      </c>
      <c r="J99" s="18">
        <f>ROUND(G99*1.08,2)</f>
        <v>0</v>
      </c>
      <c r="K99" s="16">
        <f>ROUND(F99*J99,2)</f>
        <v>0</v>
      </c>
      <c r="L99" s="36"/>
    </row>
    <row r="100" spans="1:12" ht="72" customHeight="1">
      <c r="A100" s="12">
        <v>2</v>
      </c>
      <c r="B100" s="12" t="s">
        <v>97</v>
      </c>
      <c r="C100" s="12"/>
      <c r="D100" s="12"/>
      <c r="E100" s="12" t="s">
        <v>96</v>
      </c>
      <c r="F100" s="12">
        <v>2</v>
      </c>
      <c r="G100" s="15"/>
      <c r="H100" s="16">
        <f>ROUND(F100*G100,2)</f>
        <v>0</v>
      </c>
      <c r="I100" s="17">
        <v>0.08</v>
      </c>
      <c r="J100" s="18">
        <f>ROUND(G100*1.08,2)</f>
        <v>0</v>
      </c>
      <c r="K100" s="16">
        <f>ROUND(F100*J100,2)</f>
        <v>0</v>
      </c>
      <c r="L100" s="36"/>
    </row>
    <row r="101" spans="1:12" ht="14.25" customHeight="1">
      <c r="A101" s="24" t="s">
        <v>98</v>
      </c>
      <c r="B101" s="24"/>
      <c r="C101" s="24"/>
      <c r="D101" s="24"/>
      <c r="E101" s="24"/>
      <c r="F101" s="24"/>
      <c r="G101" s="24"/>
      <c r="H101" s="25">
        <f>SUM(H99:H100)</f>
        <v>0</v>
      </c>
      <c r="I101" s="12" t="s">
        <v>52</v>
      </c>
      <c r="J101" s="12" t="s">
        <v>52</v>
      </c>
      <c r="K101" s="25">
        <f>SUM(K99:K100)</f>
        <v>0</v>
      </c>
      <c r="L101" s="37" t="s">
        <v>52</v>
      </c>
    </row>
    <row r="104" spans="2:5" ht="14.25" customHeight="1">
      <c r="B104" s="29" t="s">
        <v>99</v>
      </c>
      <c r="C104" s="29"/>
      <c r="D104" s="29"/>
      <c r="E104" s="29"/>
    </row>
    <row r="105" spans="2:5" ht="14.25" customHeight="1">
      <c r="B105" s="29" t="s">
        <v>100</v>
      </c>
      <c r="C105" s="29"/>
      <c r="D105" s="29"/>
      <c r="E105" s="29"/>
    </row>
    <row r="109" spans="1:3" ht="14.25" customHeight="1">
      <c r="A109" s="42"/>
      <c r="B109" s="42"/>
      <c r="C109" s="42"/>
    </row>
    <row r="110" spans="1:3" ht="14.25" customHeight="1">
      <c r="A110" s="42"/>
      <c r="B110" s="42"/>
      <c r="C110" s="42"/>
    </row>
    <row r="111" spans="1:8" ht="14.25" customHeight="1">
      <c r="A111" s="42"/>
      <c r="B111" t="s">
        <v>101</v>
      </c>
      <c r="C111"/>
      <c r="D111"/>
      <c r="E111"/>
      <c r="F111"/>
      <c r="G111"/>
      <c r="H111"/>
    </row>
    <row r="112" spans="1:8" ht="14.25" customHeight="1">
      <c r="A112" s="42"/>
      <c r="B112" t="s">
        <v>102</v>
      </c>
      <c r="C112"/>
      <c r="D112"/>
      <c r="E112"/>
      <c r="F112"/>
      <c r="G112"/>
      <c r="H112"/>
    </row>
    <row r="113" spans="1:3" ht="14.25" customHeight="1">
      <c r="A113" s="42"/>
      <c r="B113" s="42"/>
      <c r="C113" s="42"/>
    </row>
    <row r="114" spans="1:3" ht="14.25" customHeight="1">
      <c r="A114" s="42"/>
      <c r="B114" s="42"/>
      <c r="C114" s="42"/>
    </row>
    <row r="115" spans="1:3" ht="14.25" customHeight="1">
      <c r="A115" s="42"/>
      <c r="B115" s="42"/>
      <c r="C115" s="42"/>
    </row>
    <row r="116" spans="1:3" ht="14.25" customHeight="1">
      <c r="A116" s="42"/>
      <c r="B116" s="42"/>
      <c r="C116" s="42"/>
    </row>
  </sheetData>
  <sheetProtection selectLockedCells="1" selectUnlockedCells="1"/>
  <mergeCells count="22">
    <mergeCell ref="A2:C2"/>
    <mergeCell ref="A3:K3"/>
    <mergeCell ref="B37:G37"/>
    <mergeCell ref="A44:C44"/>
    <mergeCell ref="A45:K45"/>
    <mergeCell ref="A70:G70"/>
    <mergeCell ref="A79:C79"/>
    <mergeCell ref="A80:J80"/>
    <mergeCell ref="B81:D81"/>
    <mergeCell ref="B82:D82"/>
    <mergeCell ref="B83:D83"/>
    <mergeCell ref="B84:D84"/>
    <mergeCell ref="B85:D85"/>
    <mergeCell ref="B86:D86"/>
    <mergeCell ref="A87:G87"/>
    <mergeCell ref="A95:C95"/>
    <mergeCell ref="B96:D96"/>
    <mergeCell ref="B97:D97"/>
    <mergeCell ref="B98:D98"/>
    <mergeCell ref="B99:D99"/>
    <mergeCell ref="B100:D100"/>
    <mergeCell ref="A101:G101"/>
  </mergeCells>
  <printOptions/>
  <pageMargins left="0.31527777777777777" right="0.31527777777777777" top="0.5409722222222222" bottom="0.5409722222222222" header="0.27569444444444446" footer="0.27569444444444446"/>
  <pageSetup firstPageNumber="1" useFirstPageNumber="1" horizontalDpi="300" verticalDpi="300" orientation="landscape" paperSize="9"/>
  <headerFooter alignWithMargins="0">
    <oddHeader>&amp;R&amp;"Times New Roman,Normalny"&amp;12Formularz asortymentowo - cenowy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21"/>
  <sheetViews>
    <sheetView tabSelected="1" zoomScale="85" zoomScaleNormal="85" workbookViewId="0" topLeftCell="A1">
      <selection activeCell="G15" sqref="G15"/>
    </sheetView>
  </sheetViews>
  <sheetFormatPr defaultColWidth="12.57421875" defaultRowHeight="12.75"/>
  <cols>
    <col min="1" max="1" width="11.57421875" style="0" customWidth="1"/>
    <col min="2" max="2" width="14.28125" style="0" customWidth="1"/>
    <col min="3" max="3" width="13.8515625" style="0" customWidth="1"/>
    <col min="4" max="4" width="13.28125" style="0" customWidth="1"/>
    <col min="5" max="5" width="23.00390625" style="0" customWidth="1"/>
    <col min="6" max="16384" width="11.57421875" style="0" customWidth="1"/>
  </cols>
  <sheetData>
    <row r="3" spans="1:5" ht="12.75">
      <c r="A3" s="43"/>
      <c r="B3" s="43"/>
      <c r="C3" s="43"/>
      <c r="D3" s="43"/>
      <c r="E3" s="43"/>
    </row>
    <row r="4" spans="1:5" ht="12.75">
      <c r="A4" s="43"/>
      <c r="B4" s="43"/>
      <c r="C4" s="43"/>
      <c r="D4" s="43"/>
      <c r="E4" s="43"/>
    </row>
    <row r="5" spans="1:5" ht="12.75">
      <c r="A5" s="43"/>
      <c r="B5" s="43" t="s">
        <v>103</v>
      </c>
      <c r="C5" s="43"/>
      <c r="D5" s="43"/>
      <c r="E5" s="43"/>
    </row>
    <row r="6" spans="1:5" ht="12.75">
      <c r="A6" s="44"/>
      <c r="B6" s="45" t="s">
        <v>104</v>
      </c>
      <c r="C6" s="44"/>
      <c r="D6" s="44"/>
      <c r="E6" s="44"/>
    </row>
    <row r="8" spans="1:5" ht="12.75">
      <c r="A8" s="46" t="s">
        <v>105</v>
      </c>
      <c r="B8" s="46" t="s">
        <v>106</v>
      </c>
      <c r="C8" s="47" t="s">
        <v>107</v>
      </c>
      <c r="D8" s="47" t="s">
        <v>108</v>
      </c>
      <c r="E8" s="46" t="s">
        <v>109</v>
      </c>
    </row>
    <row r="9" spans="1:5" ht="12.75">
      <c r="A9" s="48">
        <v>1</v>
      </c>
      <c r="B9" s="48">
        <v>1</v>
      </c>
      <c r="C9" s="49"/>
      <c r="D9" s="49"/>
      <c r="E9" s="36"/>
    </row>
    <row r="10" spans="1:5" ht="12.75">
      <c r="A10" s="48">
        <v>2</v>
      </c>
      <c r="B10" s="48">
        <v>2</v>
      </c>
      <c r="C10" s="49"/>
      <c r="D10" s="49"/>
      <c r="E10" s="36"/>
    </row>
    <row r="11" spans="1:5" ht="12.75">
      <c r="A11" s="48">
        <v>3</v>
      </c>
      <c r="B11" s="48">
        <v>3</v>
      </c>
      <c r="C11" s="49"/>
      <c r="D11" s="49"/>
      <c r="E11" s="36"/>
    </row>
    <row r="12" spans="1:5" ht="12.75">
      <c r="A12" s="48">
        <v>4</v>
      </c>
      <c r="B12" s="48">
        <v>4</v>
      </c>
      <c r="C12" s="49"/>
      <c r="D12" s="49"/>
      <c r="E12" s="36"/>
    </row>
    <row r="13" spans="1:5" ht="12.75">
      <c r="A13" s="48"/>
      <c r="B13" s="50" t="s">
        <v>51</v>
      </c>
      <c r="C13" s="51">
        <f>SUM(C9:C12)</f>
        <v>0</v>
      </c>
      <c r="D13" s="51">
        <f>SUM(D9:D12)</f>
        <v>0</v>
      </c>
      <c r="E13" s="36"/>
    </row>
    <row r="15" spans="2:4" ht="12.75">
      <c r="B15" s="43" t="s">
        <v>110</v>
      </c>
      <c r="C15" s="43"/>
      <c r="D15" s="43"/>
    </row>
    <row r="16" spans="2:4" ht="12.75">
      <c r="B16" s="43" t="s">
        <v>111</v>
      </c>
      <c r="C16" s="43"/>
      <c r="D16" s="43"/>
    </row>
    <row r="20" ht="12.75">
      <c r="A20" t="s">
        <v>101</v>
      </c>
    </row>
    <row r="21" ht="12.75">
      <c r="A21" t="s">
        <v>102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Elżbieta Boguska</cp:lastModifiedBy>
  <cp:lastPrinted>2016-08-22T11:08:51Z</cp:lastPrinted>
  <dcterms:created xsi:type="dcterms:W3CDTF">2014-08-10T13:46:06Z</dcterms:created>
  <dcterms:modified xsi:type="dcterms:W3CDTF">2016-09-02T09:12:10Z</dcterms:modified>
  <cp:category/>
  <cp:version/>
  <cp:contentType/>
  <cp:contentStatus/>
  <cp:revision>38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