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 TRYB PODSTAWOWY I UNIJNE - 2021\11. ŚRODKI CZYSTOŚCI\1. PUBLIKACJA\"/>
    </mc:Choice>
  </mc:AlternateContent>
  <bookViews>
    <workbookView xWindow="0" yWindow="0" windowWidth="24000" windowHeight="9135" firstSheet="14" activeTab="20"/>
  </bookViews>
  <sheets>
    <sheet name="PAKIET 11" sheetId="11" state="hidden" r:id="rId1"/>
    <sheet name="suma pakietów " sheetId="19" r:id="rId2"/>
    <sheet name="Pakiet nr 1M " sheetId="23" r:id="rId3"/>
    <sheet name="Pakiet nr 2M" sheetId="40" r:id="rId4"/>
    <sheet name="Pakiet nr 3M" sheetId="41" r:id="rId5"/>
    <sheet name="Pakiet nr 4M" sheetId="42" r:id="rId6"/>
    <sheet name="Pakiet nr 5M" sheetId="43" r:id="rId7"/>
    <sheet name="Pakiet nr 6M" sheetId="44" r:id="rId8"/>
    <sheet name="pakiet nr 2" sheetId="25" state="hidden" r:id="rId9"/>
    <sheet name="pakiet nr 4" sheetId="21" state="hidden" r:id="rId10"/>
    <sheet name="pakiet nr 6" sheetId="26" state="hidden" r:id="rId11"/>
    <sheet name="Pakiet nr 7M" sheetId="45" r:id="rId12"/>
    <sheet name="Pakiet nr 8M" sheetId="46" r:id="rId13"/>
    <sheet name="Pakiet nr 9M" sheetId="47" r:id="rId14"/>
    <sheet name="Pakiet nr 10M" sheetId="55" r:id="rId15"/>
    <sheet name="Pakiet nr 11M" sheetId="49" r:id="rId16"/>
    <sheet name="Pakiet nr 12M" sheetId="50" r:id="rId17"/>
    <sheet name="Pakiet nr 13M" sheetId="51" r:id="rId18"/>
    <sheet name="Pakiet nr 14M" sheetId="54" r:id="rId19"/>
    <sheet name="Pakiet nr 15M" sheetId="53" r:id="rId20"/>
    <sheet name="Pakiet nr 16M" sheetId="52" r:id="rId2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26" l="1"/>
  <c r="I4" i="26" s="1"/>
  <c r="G3" i="26"/>
  <c r="F4" i="26"/>
  <c r="G4" i="21"/>
  <c r="I4" i="21" s="1"/>
  <c r="G5" i="21"/>
  <c r="I5" i="21" s="1"/>
  <c r="G6" i="21"/>
  <c r="I6" i="21" s="1"/>
  <c r="G7" i="21"/>
  <c r="I7" i="21" s="1"/>
  <c r="G8" i="21"/>
  <c r="I8" i="21" s="1"/>
  <c r="G9" i="21"/>
  <c r="I9" i="21" s="1"/>
  <c r="G10" i="21"/>
  <c r="I10" i="21" s="1"/>
  <c r="G11" i="21"/>
  <c r="I11" i="21" s="1"/>
  <c r="G12" i="21"/>
  <c r="I12" i="21" s="1"/>
  <c r="G13" i="21"/>
  <c r="I13" i="21" s="1"/>
  <c r="G14" i="21"/>
  <c r="I14" i="21" s="1"/>
  <c r="G15" i="21"/>
  <c r="I15" i="21" s="1"/>
  <c r="G16" i="21"/>
  <c r="I16" i="21" s="1"/>
  <c r="G17" i="21"/>
  <c r="I17" i="21" s="1"/>
  <c r="G18" i="21"/>
  <c r="I18" i="21" s="1"/>
  <c r="G19" i="21"/>
  <c r="I19" i="21" s="1"/>
  <c r="G20" i="21"/>
  <c r="I20" i="21" s="1"/>
  <c r="G21" i="21"/>
  <c r="I21" i="21" s="1"/>
  <c r="G22" i="21"/>
  <c r="I22" i="21" s="1"/>
  <c r="G3" i="21"/>
  <c r="I3" i="21" s="1"/>
  <c r="F4" i="21"/>
  <c r="F5" i="21"/>
  <c r="F6" i="21"/>
  <c r="F7" i="21"/>
  <c r="F8" i="21"/>
  <c r="F9" i="21"/>
  <c r="F10" i="21"/>
  <c r="F11" i="21"/>
  <c r="F12" i="21"/>
  <c r="F13" i="21"/>
  <c r="F14" i="21"/>
  <c r="F15" i="21"/>
  <c r="F16" i="21"/>
  <c r="F17" i="21"/>
  <c r="F18" i="21"/>
  <c r="F19" i="21"/>
  <c r="F20" i="21"/>
  <c r="F21" i="21"/>
  <c r="F22" i="21"/>
  <c r="F3" i="21"/>
  <c r="G4" i="25"/>
  <c r="I4" i="25" s="1"/>
  <c r="G5" i="25"/>
  <c r="I5" i="25" s="1"/>
  <c r="G6" i="25"/>
  <c r="I6" i="25" s="1"/>
  <c r="G7" i="25"/>
  <c r="I7" i="25" s="1"/>
  <c r="G8" i="25"/>
  <c r="I8" i="25" s="1"/>
  <c r="G9" i="25"/>
  <c r="I9" i="25" s="1"/>
  <c r="G10" i="25"/>
  <c r="I10" i="25" s="1"/>
  <c r="G11" i="25"/>
  <c r="I11" i="25" s="1"/>
  <c r="G12" i="25"/>
  <c r="I12" i="25" s="1"/>
  <c r="G13" i="25"/>
  <c r="I13" i="25" s="1"/>
  <c r="G14" i="25"/>
  <c r="I14" i="25" s="1"/>
  <c r="G15" i="25"/>
  <c r="I15" i="25" s="1"/>
  <c r="G3" i="25"/>
  <c r="I3" i="25" s="1"/>
  <c r="F5" i="25"/>
  <c r="F6" i="25"/>
  <c r="F7" i="25"/>
  <c r="F8" i="25"/>
  <c r="F9" i="25"/>
  <c r="F10" i="25"/>
  <c r="F11" i="25"/>
  <c r="F12" i="25"/>
  <c r="F13" i="25"/>
  <c r="F14" i="25"/>
  <c r="F15" i="25"/>
  <c r="F4" i="25"/>
  <c r="F3" i="25"/>
  <c r="F3" i="26"/>
  <c r="G5" i="26" l="1"/>
  <c r="I23" i="21"/>
  <c r="I3" i="26"/>
  <c r="I5" i="26" s="1"/>
  <c r="G23" i="21"/>
  <c r="I16" i="25"/>
  <c r="G16" i="25"/>
</calcChain>
</file>

<file path=xl/sharedStrings.xml><?xml version="1.0" encoding="utf-8"?>
<sst xmlns="http://schemas.openxmlformats.org/spreadsheetml/2006/main" count="637" uniqueCount="214">
  <si>
    <t>l.p</t>
  </si>
  <si>
    <t xml:space="preserve">Nazwa produktu </t>
  </si>
  <si>
    <t>Jednostka miary</t>
  </si>
  <si>
    <t>Cena jednostkowa netto</t>
  </si>
  <si>
    <t>Wartość netto</t>
  </si>
  <si>
    <t>Stawka podatku VAT %</t>
  </si>
  <si>
    <t>Wartość brutto</t>
  </si>
  <si>
    <t>szt.</t>
  </si>
  <si>
    <t>RAZEM</t>
  </si>
  <si>
    <t xml:space="preserve">Cena jednostkowa brutto </t>
  </si>
  <si>
    <t xml:space="preserve">Oferowany produku/nazwa produktu/nr katalogowy </t>
  </si>
  <si>
    <t xml:space="preserve">szt. </t>
  </si>
  <si>
    <t>szt</t>
  </si>
  <si>
    <t xml:space="preserve">RAZEM </t>
  </si>
  <si>
    <t xml:space="preserve">RAZEM  </t>
  </si>
  <si>
    <t>* Zamawiający wymaga Kart Charakterystyk do wszystkich oferowanych produktów w Pakiecie.</t>
  </si>
  <si>
    <t xml:space="preserve">Jednorazowa golarka medyczna typu Gallant.
Golarka wyposażona jest w uchwyt, którego kształt oraz karbowana tekstura umożliwiają stabilną pracę. Wycięcie między uchwytem a ostrzami pozwala na kontrolę golonego obszaru.
Golarki medyczne znajdują zastosowanie  i placówkach służby zdrowia szczególnie w przypadku przygotowania przedoperacyjnego pacjentów.
</t>
  </si>
  <si>
    <t xml:space="preserve">Dozownik na mydło, 0,5 L  model S5 </t>
  </si>
  <si>
    <t>Kosz pedałowy 15L plastikowy</t>
  </si>
  <si>
    <t>Kosz z pedałem 25L plastikowy</t>
  </si>
  <si>
    <t>Kubki jednorazowe 0,02 L (100 szt.- op.)*</t>
  </si>
  <si>
    <t>opak.</t>
  </si>
  <si>
    <t>Talerze plastikowe j.u. 220 mm (100 szt.-op.)*</t>
  </si>
  <si>
    <t>Miseczka plastikowa flaczarka 0,50 L  (100 szt.-op.)*</t>
  </si>
  <si>
    <t>Łyżka plastikowa duża (100 szt.-op.)*</t>
  </si>
  <si>
    <t>Widelec plastikowy (100 szt. - op.)*</t>
  </si>
  <si>
    <t>Nóż plastikowy (100 szt. -op.)*</t>
  </si>
  <si>
    <t xml:space="preserve">Dozownik  na papier  telatowy  JUMBO </t>
  </si>
  <si>
    <t>SZT</t>
  </si>
  <si>
    <t>Reklamówka 30/55,biała (200 szt. - op.)*</t>
  </si>
  <si>
    <t>Serwetki gastronomiczne (1000 szt. - op.)</t>
  </si>
  <si>
    <t xml:space="preserve">Razem </t>
  </si>
  <si>
    <t xml:space="preserve">PAKIET NR 2 POZOSTAŁE MATERIAŁY </t>
  </si>
  <si>
    <t xml:space="preserve">Ilość </t>
  </si>
  <si>
    <t>Worki czarne grube 60L (rol.-50 szt.) wykonane z folii LDPE</t>
  </si>
  <si>
    <t>rol.</t>
  </si>
  <si>
    <t>Worki czarne duże 120L (rol.-25 szt.) wykonane z folii LDPE</t>
  </si>
  <si>
    <t>Worki czarne małe 35L (rol.-50 szt.) wykonane z folii LDPE</t>
  </si>
  <si>
    <t>Worki czerwone 160L (rol.-10 szt.) wykonane z folii LDPE</t>
  </si>
  <si>
    <t>Worki czerwone 60L (rol.-50 szt.) wykonane z folii LDPE</t>
  </si>
  <si>
    <t>Worki czerwone duże 120L (rol.-25 szt.) wykonane z folii LDPE</t>
  </si>
  <si>
    <t>Worki czerwone małe 35L (rol.-50 szt.) wykonane z folii LDPE</t>
  </si>
  <si>
    <t>Worki niebieskie małe 35L (rol.-50 szt.) wykonane z folii LDPE</t>
  </si>
  <si>
    <t>Worki niebieskie 60L (rol.-50 szt.) wykonane z folii LDPE</t>
  </si>
  <si>
    <t>Worki niebieskie duże 120L (rol.-25 szt.) wykonane z folii LDPE</t>
  </si>
  <si>
    <t>Worki niebieskie duże 160L (rol.-10 szt.) wykonane z folii LDPE</t>
  </si>
  <si>
    <t>Worki zielone duże 120L (rol.-25 szt.) wykonane z folii LDPE</t>
  </si>
  <si>
    <t>Worki żółte duże 120L (rol.-25 szt.) wykonane z folii LDPE</t>
  </si>
  <si>
    <t>Worki żółte małe 35L (rol.-50 szt.) wykonane z folii LDPE</t>
  </si>
  <si>
    <t xml:space="preserve">Mleczko do czyszczenia kuchni typu  DIX Professiona lktóry usuwa wszelkiego rodzaju tłuszcz i przypalenia Aktywne rozpuszczalniki organiczne pozwalają usunąć nawet najtrwalszy, zaschnięty brud i tłuste plamy a czyszczona powierzchnia pozostaje błyszcząca bez konieczności polerowania.  500 ml żółty  * </t>
  </si>
  <si>
    <t xml:space="preserve"> Płyn przeznaczony jest do mycia piekarników, blach piekarniczych, 
Działa bardzo skutecznie, bez trudu usuwając najtrwalsze przypalenia, zapieczony tłuszcz. Płyn  typu Dix profesional 0,5 l  zielony *</t>
  </si>
  <si>
    <t xml:space="preserve">SZT </t>
  </si>
  <si>
    <t>Gąbka do zmywania (5 szt.-op.)</t>
  </si>
  <si>
    <t>Płyn do mycia naczyń  5L* typu LUDWIK  .Skład 
5-15% anionowe środki powierzchniowo czynne, &lt;5% niejonowe środki powierzchniowo czynne, &lt;5% amfoteryczne środki powierzchniowo czynne, konserwant (Methylchloroisothiazolinone, Methylisothiazolinone, 2-Bromo-2-Nitropropane-1,3-Diol), barwnik (CI 19140, CI 42080), kompozycja zapachowa</t>
  </si>
  <si>
    <t xml:space="preserve">
Mleczko do czyszczenia  typu Dix z mikrogranulkami jest niezastąpione w kuchni jak i w łazience. Mleczko skutecznie usunie nie rysując powierzchni najbardziej oporny brud, tłuszcz, kamień i rdzę, osad z mydła czy przypalenia znajdujące się na kuchence i w piekarniku. Specjalny składnik zawarty w mleczku chroni, nawilża i natłuszcza skórę rąk. Mleczko jest bardzo wydajne i ekonomiczne, po użyciu przez długi czas w pomieszczeniu utrzymuje się świeży i przyjemny zapach.
Cechy produktu
    pojemność: 550g
    rodzaj: mleczko
    zastosowanie: do czyszczenia
    zapach: cytrynowy *
</t>
  </si>
  <si>
    <t>Mydło w płynie  antybakteryjne typu . ATTIS  5L*.Skład    mydło w płynie  jest skutecznym środkiem myjącym, przeznaczonym do codziennego użytku. Specjalnie dobrane, delikatne składniki powodują, że skóra nawet po wielokrotnym użyciu mydła nie ulega wysuszeniu, lecz jest świeża i gładka w dotyku. Neutralne pH sprawia, że mydło w płynie nie wykazuje żadnego działania drażniącego, a obecna w składzie gliceryna, posiada własności nawilżające i natłuszczające, które pozytywnie wpływają na gładkość i elastyczność skóry dłoni. Mydło jest zagęszczone, a dzięki temu bardzo wydajne w użytkowaniu, obficie się pieni. Może być stosowane do mycia rąk oraz całego ciała.*</t>
  </si>
  <si>
    <t>Odświeżacz powietrza w sprayu typu  KOLORADO 400 mlOdświeżacz powietrza w sprayu, neutralizuje nieprzyjemne zapachy i zapewnia świeżość w pomieszczeniu.*</t>
  </si>
  <si>
    <t>Papier toaletowy typu  BUNNY SOFT szary, 1-warstowy, w obwolucie, długość 25mb.</t>
  </si>
  <si>
    <t>Płyn do mycia szyb  z rospylaczem typu   ,  WINDOW  *750 ml  płyn do szyb z amoniakiem i alkoholem to produkt o bardzo wysokich walorach użytkowych. Starannie dobrane, najwyższej jakości składniki sprawiają, że płyn bardzo dobrze myje szyby oraz lustra. Czyści i nabłyszcza: - szkło - płytki ceramiczne - powierzchnie chromowane - stal nierdzewną - glazurę - szyby samochodowe Dzięki zastosowaniu w składzie kombinacji odpowiednich składników, skutecznie usuwa nawet najtrwalszy, zaschnięty brud i tłuste plamy, a także sprawia Że czyszczona powierzchnia pozostaje błyszcząca bez konieczności polerowania. Wysoka jakość gwarantuje uzyskanie krystalicznie czystych, lśniących szyb, bez smug i zacieków. Przeznaczony jest do stosowania w kuchni i w łazience. W czasie mycia szybko wysycha, co jest istotne w okresie zimowym. Składniki chemiczne płynu są nieszkodliwe dla środowiska i ulegają biodegradacji.</t>
  </si>
  <si>
    <t>Proszek do szorowania  typu *DIX   500 g
Jest to uniwersalny proszek przeznaczony do szorowania zabrudzonych powierzchni.
Doskonały do czyszczenia zlewów, wanien, brodzików, kuchenek, naczyń ze stali nierdzewnej oraz naczyń tradycyjnych. Zawiera precyzyjnie dobrane składniki, delikatny środek ścierny oraz polerujący, dzięki którym proszek szybko i skutecznie usuwa zaschnięty i przypalony tłuszcz, kamień z wody, osad i inne zabrudzenia nagromadzone na sprzęcie kuchennym, przy czym nie rysuje czyszczonych powierzchni.</t>
  </si>
  <si>
    <t>Pasta do czyszczenia typu   Sama op. 250 gr Przeznaczona jest do zabrudzeń długotrwałych, skutecznie usuwa spaleniznę, naloty rdzy i kamienia wodnego z powierzchni ceramicznych, porcelanowych, fajansowych, emaliowanych, szkliwowych itp."*</t>
  </si>
  <si>
    <t>Pasta  do nabłyszczania  PCV typu SIDOLUKS  0,5 L*Produkty  do ochrony i nabłyszczania oszczędzają Twój czas, gdyż podłoga lśni czystością na długo i nie trzeba myć jej tak często.ergonomiczne opakowanie artykułu ze specjalnym korkiem upraszcza odpowiednią aplikację preparatu bezpośrednio na podłogę rozprowadzając go przy pomocy mopa lub miękkiej szmatki.</t>
  </si>
  <si>
    <t>Spray do mebli 250 ml* typu PRONTO Antystatyczny preparat do pielęgnacji i czyszczenia mebli. Skutecznie usuwa wszelkie zanieczyszczenia, zabezpiecza meble przed zarysowaniami, zaciekami oraz osadzaniem się kurzu, pozostawiając przyjemnie pachnącą powłokę.</t>
  </si>
  <si>
    <t>Szampon typu 1L ROSA</t>
  </si>
  <si>
    <t>szr.</t>
  </si>
  <si>
    <t>Ściereczka do podłogi - bardzo trwała i chłonna ścierka do mycia oraz froterowania wszystkich rodzajów gładkich podłóg
- można używać jej z wszystkimi uniwersalnym środkami do czyszczenia i mycia
- miękka i delikatna w dotyku
- przeznaczona do wielokrotnego użytku - po użyciu wypłukać i wysuszyć
- nie prać i nie prasować
- skład: bawełna 60%, poliester 40%
- gramatura: 210g/mkw
- kolor: biały</t>
  </si>
  <si>
    <t>Ścierka z mikrofibry w kształcie kwadratu. Użycie tego materiału pozwala na doczyszczenie nawet mikroskopijnych szczelin.</t>
  </si>
  <si>
    <t>Papier toaletowy  typu  JUMBO surowiec 100% makulatura , kolor różowy  ilość warstw 1 gramatura 35g /m2, szerokość wstęgi 9cm, długość wstęgi min105mb średnica rolki 18 cm</t>
  </si>
  <si>
    <t>KRET do rur granulat  400  g Doskonale udrażnia rury i syfony w instalacjach kanalizacyjnych.
Jest w stanie dostać się tam gdzie nie jesteśmy w stanie dotrzeć.
Regularne stosowanie produktów marki Kret skutecznie zapobiega zapychaniu się rur i syfonów.</t>
  </si>
  <si>
    <t xml:space="preserve">op </t>
  </si>
  <si>
    <t xml:space="preserve">PAKIET 4  ŚRODKI DO SPRZĄTANIA </t>
  </si>
  <si>
    <t>Szczotka  do zamiatania drewniana, 40 cm z naturalnego włosia</t>
  </si>
  <si>
    <t>Szufelka z gumką + zmiotka</t>
  </si>
  <si>
    <t>Szczotka do WC (komplet)</t>
  </si>
  <si>
    <t xml:space="preserve">Szczotka ryżowa na kiju </t>
  </si>
  <si>
    <t>Płyn płuczący  10 L*</t>
  </si>
  <si>
    <t xml:space="preserve">PAKIET NR 6  ZMYWARKA </t>
  </si>
  <si>
    <t>Butelka samodozująca  0,75 L</t>
  </si>
  <si>
    <t>Preparaty kompatybilne ze sobą (od jednego producenta) nadające się do zastosowania w myjniach-dezynfektorach Getinge WD 46-5.</t>
  </si>
  <si>
    <t xml:space="preserve">   Imię i nazwisko osób dokonujących opisu  przedmiotu zamówienia i  szacunkowej  wartości  tego zamówienia .</t>
  </si>
  <si>
    <t xml:space="preserve">Uniwersalny płyn do mycia podłóg paneli  1L  typu .FLORA   *
Płyn do mycia paneli podłogowych  z dodatkiem olejku pomarańczowego skutecznie usuwa brud i tłuszcz, pozostawiając czyszczone powierzchnie na długo czyste i lśniące. Zawarty w płynie olejek pomarańczowy pomaga w usuwaniu zanieczyszczeń przywracając piękny i świeży wygląd mytej powierzchni, jednocześnie pozostawia przyjemny zapach w pomieszczeniu. Płyn posiada właściwości antystatyczne i nabłyszczające.
Cechy produktu
    pojemność: 1L
    rodzaj: płyn
    zastosowanie: do paneli
</t>
  </si>
  <si>
    <t xml:space="preserve">Szczotka do pajęczyn kula </t>
  </si>
  <si>
    <t>Płyn do automatycznego mycia do zmywarek 10 L*</t>
  </si>
  <si>
    <t>L.P.</t>
  </si>
  <si>
    <t>PAKIET NR</t>
  </si>
  <si>
    <t>WARTOŚĆ NETTO</t>
  </si>
  <si>
    <t>WARTOŚĆ BRUTTO</t>
  </si>
  <si>
    <t xml:space="preserve">SUMA </t>
  </si>
  <si>
    <t xml:space="preserve">Płyn do WC * typu PALEMKA 1L Yplon 
Płyn do sanitariatów . Preparat efektywnie likwiduje osady z kamienia i rdzę, a także inne trudne do usunięcia zabrudzenia. Środek zawiera silne kwasy, które zwiększają jego skuteczność. Płyn nadaje połysk czyszczonym powierzchniom, nie pozostawia smug i zacieków. 
Pojemność 1l*
 </t>
  </si>
  <si>
    <t>Podajnik na ręcznik ZZ</t>
  </si>
  <si>
    <t xml:space="preserve">rolka </t>
  </si>
  <si>
    <t xml:space="preserve">Szczotka ryżowa ręczna </t>
  </si>
  <si>
    <t xml:space="preserve">Kij teleskopowy 150 cm </t>
  </si>
  <si>
    <t xml:space="preserve">Druciak czyścik spiralka metalowy </t>
  </si>
  <si>
    <t>Papier toaletowy szary, 1-warstowy, w obwolucie, długość 25mb.</t>
  </si>
  <si>
    <t>Szczotka z twardym, syntetycznym włosiem przeznaczona do oczyszczania zewnętrznych powierzchni narzędzi przed myciem mechanicznym i dezynfekcją. Wysokość włosia 12 mm, długość włosia 30 i 45 mm, długość całkowita szczotki 165 mm. Dopuszczona do mycia w myjni dezynfektorze. Opakowanie 10 szt. Plus wieszak do szczotek ze stali kwasoodpornej, 10 haczyków.</t>
  </si>
  <si>
    <t xml:space="preserve">Dozownik na mydło, Pojemność: 0,5 L  model S5 </t>
  </si>
  <si>
    <t xml:space="preserve">opak. </t>
  </si>
  <si>
    <t>J.m.</t>
  </si>
  <si>
    <t>Nazwa producenta/ numer katalogowy</t>
  </si>
  <si>
    <t>L.p</t>
  </si>
  <si>
    <t>Stawka  VAT</t>
  </si>
  <si>
    <t>PAKIET NR 14 M</t>
  </si>
  <si>
    <t>PAKIET NR 13 M</t>
  </si>
  <si>
    <t>PAKIET NR 12 M</t>
  </si>
  <si>
    <t>PAKIET NR 11 M</t>
  </si>
  <si>
    <t>PAKIET NR 10 M</t>
  </si>
  <si>
    <t>PAKIET NR 7 M</t>
  </si>
  <si>
    <t>PAKIET NR 8 M</t>
  </si>
  <si>
    <t>PAKIET NR 9 M</t>
  </si>
  <si>
    <t>PAKIET NR 6 M</t>
  </si>
  <si>
    <t>PAKIET NR 5 M</t>
  </si>
  <si>
    <t xml:space="preserve">PAKIET NR 4 M </t>
  </si>
  <si>
    <t>PAKIET NR 3 M</t>
  </si>
  <si>
    <t>PAKIET NR 2 M</t>
  </si>
  <si>
    <t>PAKIET NR 1 M</t>
  </si>
  <si>
    <t>PAKIET NR 15 M</t>
  </si>
  <si>
    <t>paczka</t>
  </si>
  <si>
    <t xml:space="preserve">kart. </t>
  </si>
  <si>
    <t>szt .</t>
  </si>
  <si>
    <t>PAKIET NR 16 M</t>
  </si>
  <si>
    <t>Pakiet nr 3 M</t>
  </si>
  <si>
    <t>Pakiet nr 2 M</t>
  </si>
  <si>
    <t>Pakiet nr 1 M</t>
  </si>
  <si>
    <t>Pakiet nr 4 M</t>
  </si>
  <si>
    <t>Pakiet nr 5 M</t>
  </si>
  <si>
    <t>Pakiet nr 6 M</t>
  </si>
  <si>
    <t>Pakiet nr 7 M</t>
  </si>
  <si>
    <t>Pakiet nr 8 M</t>
  </si>
  <si>
    <t>Pakiet nr 9 M</t>
  </si>
  <si>
    <t>Pakiet nr 10 M</t>
  </si>
  <si>
    <t>Pakiet nr 11 M</t>
  </si>
  <si>
    <t>Pakiet nr 12 M</t>
  </si>
  <si>
    <t>Pakiet nr 13 M</t>
  </si>
  <si>
    <t>Pakiet nr 14 M</t>
  </si>
  <si>
    <t>Pakiet nr 15 M</t>
  </si>
  <si>
    <t>Pakiet nr 16 M</t>
  </si>
  <si>
    <t xml:space="preserve">Packa ręczna do mycia szyb 30 cm </t>
  </si>
  <si>
    <t xml:space="preserve">Ręcznik składany ZZ szary, 4000 listków  (20 szt.- karton) do podajników ZZ </t>
  </si>
  <si>
    <t xml:space="preserve">Koszyk na wózek metalowy siatkowy </t>
  </si>
  <si>
    <t>Suche ściereczki z włókniny do nasączania środkiem myjącym i/lub dezynfekującym wraz z pojemnikiem (wiaderko otwierane od góry, z hermetycznym zamknięciem). Wykorzystywane do mycia oraz dezynfekcji różnego rodzaju powierzchni i wyrobów medycznych w gabinetach medycznych, pomieszczeniach szpitalnych i w przychodniach. Produkt medyczny. Skład włókniny: polipropylen (50%), celuloza (50%). Ilość 100szt. w opakowaniu.</t>
  </si>
  <si>
    <t>Suche ściereczki z włókniny do nasączania środkiem myjącym i/lub dezynfekującym (wkład). Wykorzystywane do mycia oraz dezynfekcji różnego rodzaju powierzchni i wyrobów medycznych w gabinetach medycznych, pomieszczeniach szpitalnych i w przychodniach. Skład włókniny: polipropylen (50%), celuloza (50%). Ilość 100szt. w opakowaniu.</t>
  </si>
  <si>
    <t xml:space="preserve">Kij aluminiowy  kompatybilny z uchwytem do mopa - wykonany z aluminium, końcówka z tworzywa sztucznego  z otworem  umożliwiającym  zwieszenie kija na haczyku - długość min 1400mm  do stelaża  40 cm i 50 cm  </t>
  </si>
  <si>
    <t xml:space="preserve">Wiaderko plastikowe 6L w 3 kolorach, żółtym, niebiskim, czerwonym </t>
  </si>
  <si>
    <t>Włosie nylonowe, sztywne sztyft zakończony pętlą. Długość 300mm. Średnica 7 mm. Dopuszczone do mycia w myjni -dezynfektorze.</t>
  </si>
  <si>
    <t>Ręcznik makulaturowy biały typu Wepa. Długość rolki 138 m. System dozowania CF1. Ilość warstw -2. Średnica rolki 20 cm, długość odcinka 35 cm. Ilość odcinków w rolce 395, rodzaj gofra - diamentowy, gramatura 17,7 g/m2</t>
  </si>
  <si>
    <t>Kosz z pedałem 15L plastikowy</t>
  </si>
  <si>
    <t>Dozownik na papier toaletowy</t>
  </si>
  <si>
    <t>Gąbka do zmywania (5szt. - opak.)</t>
  </si>
  <si>
    <t>SUMA PAKIETÓW NR 1 – 16 M</t>
  </si>
  <si>
    <t xml:space="preserve">Jednorazowa golarka medyczna typu Gallant.
Golarka wyposażona jest w uchwyt, którego kształt oraz karbowana tekstura umożliwiają stabilną pracę. Wycięcie między uchwytem a ostrzami pozwala na kontrolę golonego obszaru. </t>
  </si>
  <si>
    <t>Środek czyszczący na bazie olejku pomarańczowego do gruntownego usuwania pozostałości z kleju, resztek alginaniu, cementu, plam z cynku i eugenolu z powierzchni narzędzi medycznych. Pojemność 250 ml.*</t>
  </si>
  <si>
    <t xml:space="preserve">Wkład do packi do mycia okien z rzepem </t>
  </si>
  <si>
    <t xml:space="preserve">Końcówka do mopa płaska 50 cm, supełkowy, do stelaża, uniwersalna kieszeń + język </t>
  </si>
  <si>
    <t xml:space="preserve">Końcówka do mopa płaska 40cm, supełkowy, do stelaża, uniwersalna kieszeń + język </t>
  </si>
  <si>
    <t xml:space="preserve">Końcówka do mopa bawełniana z białego sznurka z dodatkiem nitki 250g </t>
  </si>
  <si>
    <t>Końcówka do mopa z zatrzaskami do wiadra</t>
  </si>
  <si>
    <t>Płynny środek płuczący zawierający środki powierzchniowo czynne, fosfoniany oraz środki konserwujące. Do użycia w myjniach dezynfektorach niezawierający oleju parafinowego oraz alkoksylowanego alkoholu tłuszczowego. Do szybkiego bez zaciekowego płukania, znacznie przyśpieszający suszenie po maszynowym myciu i dezynfekcji, neutralizujący pozostałości alkaliczne. Dozowanie środka 0,2-0,8ml/l. Pojemność: 5l.*</t>
  </si>
  <si>
    <t>X</t>
  </si>
  <si>
    <t xml:space="preserve">Kij drewniany wkręcany </t>
  </si>
  <si>
    <t>Ściereczka do podłogi. Przeznaczona do mycia oraz froterowania wszystkich rodzajów gładkich podłóg. Wielokrotnego użytku. Skład: bawełna 60%, poliester 40%; gramatura: 210g/m2; kolor: biały</t>
  </si>
  <si>
    <t>Papier toaletowy surowiec 100% makulatura, kolor różowy, ilość warstw - 1, gramatura 35g /m2, szerokość wstęgi 9cm, długość wstęgi min. 105mb; średnica rolki 18 cm</t>
  </si>
  <si>
    <t>Dozownik na ręcznik. Wykonany z tworzywa ABS (Arcylonitrile Butadiene Styrene), zamykany na klucz, zgodny ze standardem HACCP. Produkt odporny na wysokie temperatury, aż do 95°C.
System ucinania papieru jest tak umieszczony w dozowniku, aby użytkowanie było jak najbardziej higieniczne i bezpieczne dla rąk użytkownika
257 (szer.) x 281(wys.) x 226 (głęb.)</t>
  </si>
  <si>
    <t xml:space="preserve">Taśma bawełniana szer. 1,5cm/dł 50m </t>
  </si>
  <si>
    <t>Szczotka do mycia kanałów roboczych. Włosie nylonowe, sztywne, sztyft zakończony pętlą. Długość 250 mm, średnica 5 mm. Dopuszczone do mycia w myjni - dezynfektorze.</t>
  </si>
  <si>
    <t>Testy do kontroli skuteczności mycia w myjni - dezynfektorze, zgodny z normą PN-EN ISO 15883-5; Testy zawierają syntetyczną substancję wskaźnikową - odpowiednik nigrozyny z mąką, jajkiem i skrobią ziemniaczaną, naniesioną na
samoprzylepny nośnik z tworzywa sztucznego. Testy do zastosowania łącznie z przyrządem symulującym instrumenty rurowe i endoskopy giętkie. Opakowanie = 320 szt. Okres ważności testów nie mniej niż 12 m-cy od daty zakupu.</t>
  </si>
  <si>
    <t xml:space="preserve">Druciak czyścik spiralka plastikowy </t>
  </si>
  <si>
    <t xml:space="preserve">Mop kompletny do sprzątania zawierający stelaż.
Stelaż o: 
- dł. 40 cm na 11cm  (+/-2cm),
- waga - 600g (+/-60g),
-przeznaczony  do nakładek 40 cm wyposażonych w zakładkowy system mocowania, nakładki mocowane poprzez  umieszczenie zakładek w klipsowych  zapięciach stelaża,
- mocowany do kija za pomocą śruby,
- ruchomy, dwustopniowy przegub, umożliwiający prace na powierzchniach poziomych i pionowych. </t>
  </si>
  <si>
    <t xml:space="preserve">Mop kompletny do sprzątania zawierający stelaż.
Stelaż o: 
- dł. 50 cm na 11cm  (+/-2cm),
- waga - 600g (+/-60g),
- przeznaczony  do nakładek 50 cm wyposażonych w zakładkowy system mocowania, nakładki mocowane poprzez  umieszczenie zakładek w klipsowych  zapięciach stelaża,
- mocowany  do  kija  za  pomocą  śruby, 
- ruchomy, dwustopniowy przegub, umożliwiający prace na powierzchniach poziomych i pionowych. </t>
  </si>
  <si>
    <t xml:space="preserve">Końcówka do mopa płaska 40 cm, z mikrofibry, uniwersalna  kieszeń + język </t>
  </si>
  <si>
    <t>Preparat do szybkiej i wstępnej dezynfekcji oraz mycia sprzętu medycznego i innych powierzchni nieodpornych na działanie preparatów alkoholowych. Butelka ze spryskiwaczem. Pojemność 1L *</t>
  </si>
  <si>
    <t>Koncentrat do mycia i dezynfekcji wanien z hydromasażem. Usuwa osad z kamienia, tłuszczu, złogów z mydła i olejków kąpielowych. Butelka z dozownikiem. Pojemność 1L *</t>
  </si>
  <si>
    <t>Koncentrat do mycia i dezynfekcji powierzchni w miejscach medycznych, takich jak: podłogi, ściany, meble, stoły operacyjne, fotele zabiegowe i inna aparatura medyczna. Środek likwiduje różnego rodzaju prątki gruźlicy, wirusy (osłonowe, Adeno, Polio) oraz grzyby i bakterie. Pojemność 5L. *</t>
  </si>
  <si>
    <t>Silny koncentrat do mycia i dezynfekcji powierzchni w miejscach medycznych, takich jak: podłogi, ściany, meble, stoły operacyjne, fotele zabiegowe i inna aparatura medyczna. Środek skutecznie likwiduje różnego rodzaju prątki gruźlicy, wirusy (osłonowe, Adeno, Polio) oraz grzyby i bakterie. Pojemność 5L. *</t>
  </si>
  <si>
    <t>* Zamawiający wymaga Karty Charakterystyki do danego produktu.</t>
  </si>
  <si>
    <t>Profesjonalny koncentrat do zaawansowanego czyszczenia podłóg. Usuwa zaschnięty brud, ślady po wózkach transportowych i butach. W składzie zawiera substancje powierzchniowo czynne, zasady i fosforany. Pojemność: 1L.*</t>
  </si>
  <si>
    <t>Profesjonalny koncentrat do mycia i pielęgnacji podłóg. Usuwa różnego rodzaju brud z piachu, błota, substancji oleistych, a także posiada właściwości antypoślizgowe. Zapachowy. Pojemność 1L. *</t>
  </si>
  <si>
    <t>Profesjonalny koncentrat do mycia różnych powierzchni lakierowanych, takich jak: meble, drzwi, okna, tworzywa sztuczne, ściany oraz elementy szklane. Usuwa kurz, brud, ślady dłoni oraz plamy. Posiada właściwości antystatyczne, nie pozostawia smug, nadaje połysk. Zapachowy. Może być stosowany na powierzchniach mających kontakt z żywnością. Pojemność: 1L.*</t>
  </si>
  <si>
    <t>Profesjonalny koncentrat do mycia podłóg z kamienia, betonu, terakoty oraz innych powierzchni odpornych na działanie kwasów. Preparat do usuwania osadów mineralnych m. in. z wapna, rdzy, kamienia, soli. Skutecznie eliminuje zanieczyszczenia alkaliczne. Pojemność 1L.*</t>
  </si>
  <si>
    <t>Profesjonalny preparat do mycia i wybielania powierzchni sanitarnych, takich jak: muszle klozetowe, pisuary, zlewy, umywalki, wanny oraz kosze i pojemniki na odpady. Skutecznie usuwa przebarwienia, nieprzyjemny zapach, a także posiada właściwości antybakteryjne. Butelka typu WC kaczka. Pojemność 0,75 L.*</t>
  </si>
  <si>
    <t>Profesjonalny koncentrat do mycia powierzchni sanitarnych, takich jak: umywalki, kabiny prysznicowe, elementy armatury łazienkowej, muszle klozetowe oraz baterie łazienkowe ze stali nierdzewnej. Eliminuje odkładający się kamień, rdzę oraz zabrudzenia pochodzenia organicznego. Posiada działanie antybakteryjne. Pojemność 1L.*</t>
  </si>
  <si>
    <t>Profesjonalny żel do mycia i odkamieniania powierzchni sanitarnych, takich jak: muszle klozetowe, pisuary, umywalki i elementy armatury łazienkowej. Usuwa kamień i osady z mydła, a także charakteryzuje się działaniem antybakteryjnym. Pojemność 750 ML.*</t>
  </si>
  <si>
    <t>Profesjonalny preparat do udrażniania rur i odpływów kanalizacyjnych w formie granulatu. Skutecznie rozpuszcza i udrażnia odpływy z odpadów organicznych (resztki jedzenia, tłuszcze, włosy) oraz innych zatorów w rurach. Działa w kontakcie z zimną wodą oraz nie uszkadza uszczelek i połączeń kanalizacyjnych. Pojemność 600g.*</t>
  </si>
  <si>
    <t>Profesjonalny środek do mycia kabin prysznicowych, osłon plastikowych i szklanych, glazury, brodzików, armatury łazienkowej i kuchennej w formie pianki. Skuteczny w usuwaniu kamienia, osadów z tłuszczy, mydła, rdzy. Posiada właściwości antybakteryjne. Zapachowy. Butelka ze spryskiwaczem. Pojemność: 0,5L.*</t>
  </si>
  <si>
    <t>Profesjonalny koncentrat do czyszczenia armatury łazienkowej i urządzeń sanitarnych, takich jak: kabiny prysznicowe, umywalki, muszle klozetowe, pisuary oraz elementy z aluminium i stali nierdzewnej. Usuwa kamień, rdzę, tłuste zabrudzenia oraz mydło. Zapachowy. Posiada działanie antybakteryjne i nie niszczy czyszczonych powierzchni. Pojemność: 1L*</t>
  </si>
  <si>
    <t>Profesjonalne mleczko do czyszczenia różnych gładkich powierzchni, takich jak: kuchenki, wanny, zlewozmywaki, glazura, terakota oraz kafelki ceramiczne. Usuwa przypalone i tłuste zabrudzenia, kamień, rdzę oraz osady z wody i mydła, jednocześnie nie rysuje i nie pozostawia zacieków. Zapachowe. Pojemność: 650 g. *</t>
  </si>
  <si>
    <t>Profesjonalny preparat w formie pianki do czyszczenia i odtłuszczania przypalonych powierzchni, powstałych podczas pieczenia, gotowania, w takich urządzeniach jak: grille, piekarniki, kuchenki gazowe i elektryczne. Pojemność 500 ML.*</t>
  </si>
  <si>
    <t>Profesjonalny środek do czyszczenia i konserwacji powierzchni ze stali nierdzewnej i aluminium. Skutecznie usuwa brud, nadaje powierzchniom połysk oraz chroni przed powstawaniem rdzy. Pojemność 0,5L spray*</t>
  </si>
  <si>
    <t>Profesjonalny płyn do mycia naczyń oraz urządzeń i powierzchni kuchennych. Nie pozostawia śladów smug i zacieków. Płyn o naturalnym pH, chroni skórę rąk przed podrażnieniami. Zapachowy. Przebadany dermatologicznie. Pojemność: 5L*</t>
  </si>
  <si>
    <t>Profesjonalny koncentrat do maszynowego mycia naczyń w zmywarkach gastronomicznych, takich jak: zastawy stołowe, sztućce oraz akcesoria i sprzęt kuchenny. Skutecznie usuwa zaschnięte resztki jedzenia oraz inne trudno zmywalne pozostałości organiczne. Środek nie zawiera chloru i fosforanów, jest nisko pieniący i pozostawia przyjemny zapach po umyciu. Pojemność: 10L.*</t>
  </si>
  <si>
    <t>Profesjonalny preparat do maszynowego płukania i nabłyszczania naczyń w zmywarkach gastronomicznych, takich jak: zastawy stołowe, sztućce oraz akcesoria i sprzęt kuchenny. Środek zapewnia czystość, wysoki połysk mytych naczyń i sprzętu, zapobiega powstawaniu osadów wapiennych. Zapachowy. Pojemność: 5L.*</t>
  </si>
  <si>
    <t>Profesjonalny koncentrat do odkamieniania i czyszczenia zmywarek gastronomicznych, bojlerów i bemar. Środek skutecznie usuwa osady mineralne, kamień, rdzę i inne osady powstałe w procesie eksploatacji urządzeń, sprzętu. Preparat bezzapachowy, nisko pieniący i nie niszczący powierzchni ze stali nierdzewnej i szkła. Pojemność: 1L*</t>
  </si>
  <si>
    <t>Zamawiający wymaga kalibracji myjni-dezynfektorów kalibracji myjni-dezynfektorów i dostosowania dawkowania do poszczególnych preparatów.</t>
  </si>
  <si>
    <t>Preparat do chemicznego czyszczenia urządzeń ciśnieniowych. Pojemność: 25kg *</t>
  </si>
  <si>
    <t>Płynny alkaliczny środek do mycia w myjniach dezynfektorach, skutecznie usuwający pozostałości organiczne typu zaschnięta i denaturowana krew. Umożliwiający mycie maszynowe narzędzi i sprzętu medycznego, także wykonanego z aluminium i tworzyw sztucznych w stężeniu od 2 do 10 ml/l w temp. do 60C. Spełnia wymagania Instytutu Roberta Kocha w zakresie minimalizowania ryzyka przeniesienia nowego wariantu choroby Creuztfeldta Jacoba. Usuwa chorobotwórcze białka prionowe, w tym również VCJD &gt;2log. Niewymagający neutralizacji, umożliwiający zastosowanie w myjniach ultradźwiękowych. pH 10,4-10,8. Posiadający w swoim składzie: niejonowe i anionowe środki powierzchniowo czynne.  enzymy, aloksylowane alkohole tłuszczowe. Nie zawierający glicerolu, oraz niesklasyfikowany jako środek niebezpieczny. Pojemność: 5 l.*</t>
  </si>
  <si>
    <t>Mydło w płynie do mycia rąk i ciała. Posiada naturalne pH dla skóry. Zapachowe. W składzie zawiera glicerynę i olejki naturalne. Pojemność: 5L*</t>
  </si>
  <si>
    <t>Profesjonalny odświeżacz powietrza wykorzystywany w łazienkach, toaletach i pomieszczeniach biurowych. Skutecznie likwiduje nieprzyjemne zapachy oraz nie zawiera alergenów. Zapachowy. Butelka ze spryskiwaczem. Pojemność: 0,5L.*</t>
  </si>
  <si>
    <t>Profesjonalne mleczko do czyszczenia i pielęgnacji powierzchni drewnianych i laminowanych, takich jak: meble, biurka, szafy, stoliki, blaty, itp. Zawiera naturalne woski i substancje na bazie silikonów. Po zastosowaniu nie pozostawia smug. Zapachowy. Butelka ze spryskiwaczem. Pojemność: 0,5 L.*</t>
  </si>
  <si>
    <t>Profesjonalny preparat do usuwania śladów i zabrudzeń po naklejkach, taśmach klejących, gumach i markerach. Wykorzystywany na różnych powierzchniach. Butelka ze spryskiwaczem. Pojemność: 0,5L*</t>
  </si>
  <si>
    <t>Profesjonalny płyn do mycia szyb, luster, okien i innych powierzchni szklanych i glazurowych. W składzie zawiera alkohol. Posiada właściwości antystatyczne. Zapachowy. Pojemność: 5L.*</t>
  </si>
  <si>
    <t>Profesjonalny środek w formie pianki do mycia powierzchni zmywalnych, takich jak: meble, blaty, glazury oraz inne powierzchnie emaliowane, z tworzyw sztucznych i szkła. Środek posiada właściwości antystatyczne i nie zawiera alergenów. Zapachowy. Butelka ze spryskiwaczem. Pojemność: 0,5L *</t>
  </si>
  <si>
    <t>Specjalistyczny środek płuczący do naczyń sanitarnych do stosowania w myjniach -dezynfektorach. Płyny koncentrat. Skład 5-15% niejonowe środki powierzchniowo czynne,&lt;5% polikaroksylny, środki konserwujące (Metylochlorzotizolinon / metyozotiazoinon) substancje zapachowe, Linalol typu neodisher SBN plus. Pojemność: 5L *</t>
  </si>
  <si>
    <t>Środek specjalistyczny stosowany w myjniach - dezynfektorach naczyń sanitarnych wyposażonych w pompę dozującą środki myjące. Skład - 5% fosforyniany 15-30% EDTA. Typu neodisher SBR extra. Pojemność: 5L *</t>
  </si>
  <si>
    <t>** Zamawiający wymaga Deklaracji zgodności dla materiałów i wyrobów przeznaczonych do kontaktu z żywnością</t>
  </si>
  <si>
    <t>Szampon do włosów normalnych. Zawiera prowitaminę B5. Pojemność: 1L *</t>
  </si>
  <si>
    <t>Reklamówka 30/55, biała (200 szt. - op.)**</t>
  </si>
  <si>
    <t>Czyściwo wielokrotnego użytku, dostępne w czterech kolorach: zielonym, niebieskim, żółtym i różowym. Minimum 50 odcinków w opakowaniu. Czyściwo wykonane z włókniny zawierającej 60% wiskozy i 40% polipropylenu o gęstości właściwej 0,1-0,3g/cm3. Rozmiar jednej ścierki 40x38 cm +/- 0,5cm. Każda paczka zapakowana w higieniczną folię z małym otworem umożliwiającym wyciągnięcie pojedynczej chusteczki. Posiada atest PZH.</t>
  </si>
  <si>
    <t>Kubek jednorazowy, papierowy Pojemność: 250 ml (opak. = 50 szt.) **</t>
  </si>
  <si>
    <t>Talerz tekturowy o średnicy min. 22 cm (opak. = 100 szt.) **</t>
  </si>
  <si>
    <t>Talerz głęboki papierowy o średnicy min. 18 cm / pojemność 400ml (opak. = 50 szt.) **</t>
  </si>
  <si>
    <t>Łyżka drewniana długość min. 16 cm (opak. = 100 szt.) **</t>
  </si>
  <si>
    <t>Widelec drewniany długość min. 16 cm (opak. = 100 szt.) **</t>
  </si>
  <si>
    <t>Nóż drewniany długość min. 16 cm (opak. = 100 szt.) **</t>
  </si>
  <si>
    <t>Pudełko 3-komorowe na danie obiadowe z zamknięciem (pokrywką), wykonane z trzciny cukrowej. Wymiary min. 220x200x38 mm (opak. = 50 szt.)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</si>
</sst>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164" formatCode="&quot; &quot;#,##0.00&quot; &quot;[$zł-415]&quot; &quot;;&quot;-&quot;#,##0.00&quot; &quot;[$zł-415]&quot; &quot;;&quot; -&quot;00&quot; &quot;[$zł-415]&quot; &quot;;&quot; &quot;@&quot; &quot;"/>
    <numFmt numFmtId="165" formatCode="&quot; &quot;#,##0.00&quot;    &quot;;&quot;-&quot;#,##0.00&quot;    &quot;;&quot; -&quot;00&quot;    &quot;;&quot; &quot;@&quot; &quot;"/>
    <numFmt numFmtId="166" formatCode="#,##0.00&quot; zł&quot;"/>
    <numFmt numFmtId="167" formatCode="\ #,##0.00&quot; zł &quot;;\-#,##0.00&quot; zł &quot;;&quot; -&quot;#&quot; zł &quot;;@\ "/>
    <numFmt numFmtId="168" formatCode="#,##0.00\ &quot;zł&quot;"/>
  </numFmts>
  <fonts count="24">
    <font>
      <sz val="11"/>
      <color theme="1"/>
      <name val="Calibri"/>
      <family val="2"/>
      <scheme val="minor"/>
    </font>
    <font>
      <sz val="11"/>
      <color theme="1"/>
      <name val="Calibri"/>
      <family val="2"/>
      <charset val="238"/>
      <scheme val="minor"/>
    </font>
    <font>
      <sz val="11"/>
      <color theme="1"/>
      <name val="Calibri"/>
      <family val="2"/>
      <charset val="238"/>
      <scheme val="minor"/>
    </font>
    <font>
      <sz val="11"/>
      <color rgb="FF000000"/>
      <name val="Czcionka tekstu podstawowego"/>
      <charset val="238"/>
    </font>
    <font>
      <sz val="11"/>
      <color rgb="FF000000"/>
      <name val="Calibri"/>
      <family val="2"/>
      <charset val="238"/>
    </font>
    <font>
      <sz val="10"/>
      <color rgb="FF000000"/>
      <name val="Calibri"/>
      <family val="2"/>
      <charset val="238"/>
    </font>
    <font>
      <sz val="11"/>
      <color theme="1"/>
      <name val="Calibri"/>
      <family val="2"/>
      <scheme val="minor"/>
    </font>
    <font>
      <sz val="9"/>
      <color rgb="FF000000"/>
      <name val="Czcionka tekstu podstawowego"/>
      <charset val="238"/>
    </font>
    <font>
      <sz val="11"/>
      <color rgb="FFFF0000"/>
      <name val="Calibri"/>
      <family val="2"/>
      <charset val="238"/>
    </font>
    <font>
      <sz val="11"/>
      <color rgb="FF000000"/>
      <name val="Times New Roman"/>
      <family val="1"/>
      <charset val="238"/>
    </font>
    <font>
      <sz val="10"/>
      <color theme="1"/>
      <name val="Times New Roman"/>
      <family val="1"/>
      <charset val="238"/>
    </font>
    <font>
      <sz val="11"/>
      <color theme="1"/>
      <name val="Times New Roman"/>
      <family val="1"/>
      <charset val="238"/>
    </font>
    <font>
      <sz val="11"/>
      <name val="Calibri"/>
      <family val="2"/>
      <charset val="238"/>
    </font>
    <font>
      <sz val="11"/>
      <color rgb="FF000000"/>
      <name val="Calibri"/>
      <family val="2"/>
      <charset val="238"/>
      <scheme val="minor"/>
    </font>
    <font>
      <sz val="9"/>
      <color rgb="FF000000"/>
      <name val="Calibri"/>
      <family val="2"/>
      <charset val="238"/>
      <scheme val="minor"/>
    </font>
    <font>
      <b/>
      <sz val="10"/>
      <color rgb="FF000000"/>
      <name val="Times New Roman"/>
      <family val="1"/>
      <charset val="238"/>
    </font>
    <font>
      <b/>
      <sz val="10"/>
      <color theme="1"/>
      <name val="Times New Roman"/>
      <family val="1"/>
      <charset val="238"/>
    </font>
    <font>
      <sz val="10"/>
      <color rgb="FF000000"/>
      <name val="Times New Roman"/>
      <family val="1"/>
      <charset val="238"/>
    </font>
    <font>
      <sz val="10"/>
      <name val="Times New Roman"/>
      <family val="1"/>
      <charset val="238"/>
    </font>
    <font>
      <sz val="10"/>
      <color theme="1"/>
      <name val="Calibri"/>
      <family val="2"/>
      <charset val="238"/>
      <scheme val="minor"/>
    </font>
    <font>
      <sz val="10"/>
      <color rgb="FF000000"/>
      <name val="Calibri"/>
      <family val="2"/>
      <charset val="238"/>
      <scheme val="minor"/>
    </font>
    <font>
      <sz val="10"/>
      <color theme="1"/>
      <name val="Calibri"/>
      <family val="2"/>
      <scheme val="minor"/>
    </font>
    <font>
      <b/>
      <sz val="10"/>
      <color indexed="8"/>
      <name val="Times New Roman"/>
      <family val="1"/>
      <charset val="238"/>
    </font>
    <font>
      <b/>
      <sz val="10"/>
      <name val="Times New Roman"/>
      <family val="1"/>
      <charset val="23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13"/>
        <bgColor indexed="3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bottom/>
      <diagonal/>
    </border>
    <border>
      <left/>
      <right/>
      <top style="thin">
        <color rgb="FF000000"/>
      </top>
      <bottom style="thin">
        <color rgb="FF000000"/>
      </bottom>
      <diagonal/>
    </border>
    <border>
      <left style="thin">
        <color indexed="8"/>
      </left>
      <right style="thin">
        <color indexed="8"/>
      </right>
      <top style="thin">
        <color indexed="8"/>
      </top>
      <bottom/>
      <diagonal/>
    </border>
    <border>
      <left style="thin">
        <color rgb="FF000000"/>
      </left>
      <right/>
      <top/>
      <bottom/>
      <diagonal/>
    </border>
    <border>
      <left/>
      <right/>
      <top style="thin">
        <color rgb="FF000000"/>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0">
    <xf numFmtId="0" fontId="0" fillId="0" borderId="0"/>
    <xf numFmtId="0" fontId="3" fillId="0" borderId="0" applyNumberFormat="0" applyBorder="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4" fillId="0" borderId="0" applyNumberFormat="0" applyFont="0" applyBorder="0" applyProtection="0"/>
    <xf numFmtId="0" fontId="4" fillId="0" borderId="0" applyNumberFormat="0" applyFont="0" applyBorder="0" applyProtection="0"/>
    <xf numFmtId="0" fontId="5" fillId="0" borderId="0"/>
    <xf numFmtId="44" fontId="6" fillId="0" borderId="0" applyFont="0" applyFill="0" applyBorder="0" applyAlignment="0" applyProtection="0"/>
  </cellStyleXfs>
  <cellXfs count="215">
    <xf numFmtId="0" fontId="0" fillId="0" borderId="0" xfId="0"/>
    <xf numFmtId="0" fontId="0" fillId="0" borderId="0" xfId="0" applyAlignment="1">
      <alignment wrapText="1"/>
    </xf>
    <xf numFmtId="44" fontId="0" fillId="0" borderId="0" xfId="0" applyNumberFormat="1"/>
    <xf numFmtId="0" fontId="0" fillId="0" borderId="1" xfId="0" applyBorder="1"/>
    <xf numFmtId="9" fontId="0" fillId="0" borderId="0" xfId="0" applyNumberFormat="1"/>
    <xf numFmtId="0" fontId="3" fillId="2" borderId="1" xfId="1" applyFill="1" applyBorder="1"/>
    <xf numFmtId="0" fontId="7" fillId="2" borderId="1" xfId="1" applyFont="1" applyFill="1" applyBorder="1" applyAlignment="1">
      <alignment wrapText="1"/>
    </xf>
    <xf numFmtId="0" fontId="4" fillId="0" borderId="4" xfId="2" applyBorder="1"/>
    <xf numFmtId="0" fontId="4" fillId="0" borderId="1" xfId="2" applyBorder="1"/>
    <xf numFmtId="0" fontId="0" fillId="0" borderId="4" xfId="0" applyBorder="1"/>
    <xf numFmtId="0" fontId="0" fillId="0" borderId="4" xfId="0" applyBorder="1" applyAlignment="1">
      <alignment wrapText="1"/>
    </xf>
    <xf numFmtId="0" fontId="0" fillId="0" borderId="8" xfId="0" applyBorder="1"/>
    <xf numFmtId="0" fontId="0" fillId="0" borderId="8" xfId="0" applyBorder="1" applyAlignment="1">
      <alignment wrapText="1"/>
    </xf>
    <xf numFmtId="0" fontId="0" fillId="0" borderId="3" xfId="0" applyBorder="1"/>
    <xf numFmtId="0" fontId="0" fillId="0" borderId="9" xfId="0" applyBorder="1"/>
    <xf numFmtId="0" fontId="0" fillId="0" borderId="2" xfId="0" applyBorder="1"/>
    <xf numFmtId="0" fontId="0" fillId="0" borderId="0" xfId="0" applyBorder="1"/>
    <xf numFmtId="0" fontId="7" fillId="2" borderId="10" xfId="1" applyFont="1" applyFill="1" applyBorder="1" applyAlignment="1">
      <alignment wrapText="1"/>
    </xf>
    <xf numFmtId="0" fontId="7" fillId="2" borderId="11" xfId="1" applyFont="1" applyFill="1" applyBorder="1" applyAlignment="1">
      <alignment wrapText="1"/>
    </xf>
    <xf numFmtId="44" fontId="7" fillId="2" borderId="10" xfId="1" applyNumberFormat="1" applyFont="1" applyFill="1" applyBorder="1" applyAlignment="1">
      <alignment wrapText="1"/>
    </xf>
    <xf numFmtId="44" fontId="0" fillId="0" borderId="1" xfId="0" applyNumberFormat="1" applyBorder="1"/>
    <xf numFmtId="9" fontId="7" fillId="2" borderId="10" xfId="1" applyNumberFormat="1" applyFont="1" applyFill="1" applyBorder="1" applyAlignment="1">
      <alignment wrapText="1"/>
    </xf>
    <xf numFmtId="9" fontId="0" fillId="0" borderId="1" xfId="0" applyNumberFormat="1" applyBorder="1"/>
    <xf numFmtId="0" fontId="8" fillId="0" borderId="1" xfId="2" applyFont="1" applyBorder="1"/>
    <xf numFmtId="0" fontId="4" fillId="0" borderId="4" xfId="2" applyBorder="1" applyAlignment="1">
      <alignment wrapText="1"/>
    </xf>
    <xf numFmtId="0" fontId="4" fillId="0" borderId="5" xfId="2" applyBorder="1"/>
    <xf numFmtId="0" fontId="4" fillId="0" borderId="4" xfId="2" applyBorder="1" applyAlignment="1">
      <alignment horizontal="center"/>
    </xf>
    <xf numFmtId="0" fontId="4" fillId="0" borderId="3" xfId="2" applyBorder="1" applyAlignment="1">
      <alignment horizontal="center"/>
    </xf>
    <xf numFmtId="0" fontId="0" fillId="0" borderId="10" xfId="0" applyBorder="1"/>
    <xf numFmtId="0" fontId="4" fillId="0" borderId="8" xfId="2" applyBorder="1" applyAlignment="1">
      <alignment horizontal="center"/>
    </xf>
    <xf numFmtId="0" fontId="4" fillId="0" borderId="9" xfId="2" applyBorder="1" applyAlignment="1">
      <alignment horizontal="center"/>
    </xf>
    <xf numFmtId="44" fontId="0" fillId="0" borderId="10" xfId="0" applyNumberFormat="1" applyBorder="1"/>
    <xf numFmtId="44" fontId="0" fillId="0" borderId="0" xfId="0" applyNumberFormat="1" applyBorder="1"/>
    <xf numFmtId="9" fontId="0" fillId="0" borderId="10" xfId="0" applyNumberFormat="1" applyBorder="1"/>
    <xf numFmtId="9" fontId="0" fillId="0" borderId="0" xfId="0" applyNumberFormat="1" applyBorder="1"/>
    <xf numFmtId="44" fontId="0" fillId="0" borderId="0" xfId="0" applyNumberFormat="1"/>
    <xf numFmtId="0" fontId="0" fillId="0" borderId="0" xfId="0"/>
    <xf numFmtId="9" fontId="4" fillId="0" borderId="3" xfId="4" applyBorder="1"/>
    <xf numFmtId="0" fontId="4" fillId="0" borderId="0" xfId="2" applyBorder="1"/>
    <xf numFmtId="166" fontId="0" fillId="0" borderId="0" xfId="0" applyNumberFormat="1"/>
    <xf numFmtId="9" fontId="4" fillId="0" borderId="0" xfId="4" applyBorder="1"/>
    <xf numFmtId="9" fontId="4" fillId="0" borderId="6" xfId="4" applyBorder="1"/>
    <xf numFmtId="0" fontId="0" fillId="0" borderId="0" xfId="0"/>
    <xf numFmtId="0" fontId="0" fillId="0" borderId="0" xfId="0" applyNumberFormat="1"/>
    <xf numFmtId="44" fontId="0" fillId="0" borderId="0" xfId="0" applyNumberFormat="1"/>
    <xf numFmtId="0" fontId="0" fillId="0" borderId="0" xfId="0"/>
    <xf numFmtId="0" fontId="9" fillId="2" borderId="1" xfId="1" applyFont="1" applyFill="1" applyBorder="1"/>
    <xf numFmtId="0" fontId="10" fillId="0" borderId="0" xfId="0" applyFont="1" applyAlignment="1">
      <alignment wrapText="1"/>
    </xf>
    <xf numFmtId="0" fontId="9" fillId="0" borderId="3" xfId="2" applyFont="1" applyBorder="1" applyAlignment="1">
      <alignment wrapText="1"/>
    </xf>
    <xf numFmtId="0" fontId="11" fillId="0" borderId="3" xfId="2" applyFont="1" applyBorder="1" applyAlignment="1">
      <alignment wrapText="1"/>
    </xf>
    <xf numFmtId="0" fontId="11" fillId="0" borderId="0" xfId="0" applyFont="1" applyAlignment="1">
      <alignment wrapText="1"/>
    </xf>
    <xf numFmtId="0" fontId="9" fillId="0" borderId="4" xfId="2" applyFont="1" applyBorder="1"/>
    <xf numFmtId="0" fontId="11" fillId="0" borderId="0" xfId="0" applyFont="1"/>
    <xf numFmtId="0" fontId="0" fillId="0" borderId="1" xfId="0" applyFont="1" applyBorder="1"/>
    <xf numFmtId="0" fontId="12" fillId="0" borderId="1" xfId="2" applyFont="1" applyBorder="1"/>
    <xf numFmtId="0" fontId="2" fillId="0" borderId="0" xfId="0" applyFont="1"/>
    <xf numFmtId="0" fontId="2" fillId="0" borderId="0" xfId="0" applyFont="1" applyBorder="1"/>
    <xf numFmtId="0" fontId="14" fillId="0" borderId="0" xfId="0" applyFont="1" applyBorder="1" applyAlignment="1">
      <alignment vertical="center" wrapText="1"/>
    </xf>
    <xf numFmtId="0" fontId="13" fillId="0" borderId="0" xfId="1" applyFont="1" applyBorder="1"/>
    <xf numFmtId="0" fontId="13" fillId="0" borderId="0" xfId="1" applyFont="1" applyBorder="1" applyAlignment="1">
      <alignment vertical="center"/>
    </xf>
    <xf numFmtId="9" fontId="13" fillId="0" borderId="0" xfId="1" applyNumberFormat="1" applyFont="1" applyBorder="1" applyAlignment="1">
      <alignment vertical="center"/>
    </xf>
    <xf numFmtId="9" fontId="13" fillId="0" borderId="0" xfId="1" applyNumberFormat="1" applyFont="1" applyBorder="1" applyAlignment="1">
      <alignment horizontal="center" vertical="center" wrapText="1"/>
    </xf>
    <xf numFmtId="0" fontId="2" fillId="0" borderId="0" xfId="0" applyFont="1" applyBorder="1" applyAlignment="1">
      <alignment vertical="center"/>
    </xf>
    <xf numFmtId="166" fontId="2" fillId="0" borderId="0" xfId="0" applyNumberFormat="1" applyFont="1"/>
    <xf numFmtId="0" fontId="2" fillId="0" borderId="0" xfId="0" applyFont="1" applyAlignment="1">
      <alignment horizontal="center" vertical="center" wrapText="1"/>
    </xf>
    <xf numFmtId="9" fontId="2" fillId="0" borderId="0" xfId="0" applyNumberFormat="1" applyFont="1"/>
    <xf numFmtId="168" fontId="13" fillId="0" borderId="0" xfId="9" applyNumberFormat="1" applyFont="1" applyBorder="1" applyAlignment="1">
      <alignment vertical="center"/>
    </xf>
    <xf numFmtId="168" fontId="2" fillId="0" borderId="0" xfId="0" applyNumberFormat="1" applyFont="1"/>
    <xf numFmtId="168" fontId="0" fillId="0" borderId="0" xfId="0" applyNumberFormat="1"/>
    <xf numFmtId="0" fontId="11" fillId="0" borderId="0" xfId="0" applyFont="1" applyAlignment="1">
      <alignment horizontal="center" vertical="center"/>
    </xf>
    <xf numFmtId="167" fontId="11" fillId="0" borderId="0" xfId="0" applyNumberFormat="1" applyFont="1" applyBorder="1" applyAlignment="1">
      <alignment horizontal="center" vertical="center"/>
    </xf>
    <xf numFmtId="167" fontId="11" fillId="0" borderId="0" xfId="0" applyNumberFormat="1" applyFont="1" applyAlignment="1">
      <alignment horizontal="center" vertical="center"/>
    </xf>
    <xf numFmtId="168" fontId="11" fillId="0" borderId="0" xfId="0" applyNumberFormat="1" applyFont="1" applyAlignment="1">
      <alignment horizontal="center" vertical="center"/>
    </xf>
    <xf numFmtId="0" fontId="0" fillId="0" borderId="0" xfId="0"/>
    <xf numFmtId="0" fontId="0" fillId="0" borderId="0" xfId="0"/>
    <xf numFmtId="0" fontId="0" fillId="0" borderId="0" xfId="0"/>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168" fontId="15" fillId="2" borderId="1" xfId="1" applyNumberFormat="1" applyFont="1" applyFill="1" applyBorder="1" applyAlignment="1">
      <alignment horizontal="center" vertical="center" wrapText="1"/>
    </xf>
    <xf numFmtId="9" fontId="15" fillId="2" borderId="1" xfId="1" applyNumberFormat="1" applyFont="1" applyFill="1" applyBorder="1" applyAlignment="1">
      <alignment horizontal="center" vertical="center" wrapText="1"/>
    </xf>
    <xf numFmtId="0" fontId="16" fillId="0" borderId="0" xfId="0" applyFont="1"/>
    <xf numFmtId="0" fontId="10" fillId="0" borderId="1" xfId="0" applyFont="1" applyBorder="1" applyAlignment="1">
      <alignment horizontal="center" vertical="center"/>
    </xf>
    <xf numFmtId="0" fontId="17" fillId="0" borderId="4" xfId="1" applyFont="1" applyBorder="1" applyAlignment="1">
      <alignment horizontal="left" vertical="center" wrapText="1"/>
    </xf>
    <xf numFmtId="0" fontId="17" fillId="0" borderId="4" xfId="1" applyFont="1" applyBorder="1" applyAlignment="1">
      <alignment horizontal="center" vertical="center"/>
    </xf>
    <xf numFmtId="0" fontId="17" fillId="0" borderId="5" xfId="1" applyFont="1" applyBorder="1" applyAlignment="1">
      <alignment horizontal="center" vertical="center"/>
    </xf>
    <xf numFmtId="168" fontId="17" fillId="0" borderId="5" xfId="9" applyNumberFormat="1" applyFont="1" applyBorder="1" applyAlignment="1">
      <alignment horizontal="center" vertical="center"/>
    </xf>
    <xf numFmtId="9" fontId="17" fillId="0" borderId="6" xfId="1" applyNumberFormat="1" applyFont="1" applyBorder="1" applyAlignment="1">
      <alignment horizontal="center" vertical="center"/>
    </xf>
    <xf numFmtId="168" fontId="17" fillId="0" borderId="6" xfId="9" applyNumberFormat="1" applyFont="1" applyBorder="1" applyAlignment="1">
      <alignment horizontal="center" vertical="center"/>
    </xf>
    <xf numFmtId="44" fontId="17" fillId="0" borderId="5" xfId="1" applyNumberFormat="1" applyFont="1" applyBorder="1" applyAlignment="1">
      <alignment horizontal="center" vertical="center" wrapText="1"/>
    </xf>
    <xf numFmtId="0" fontId="10" fillId="0" borderId="0" xfId="0" applyFont="1"/>
    <xf numFmtId="0" fontId="17" fillId="0" borderId="8" xfId="1" applyFont="1" applyBorder="1" applyAlignment="1">
      <alignment horizontal="center" vertical="center"/>
    </xf>
    <xf numFmtId="168" fontId="17" fillId="0" borderId="15" xfId="9" applyNumberFormat="1" applyFont="1" applyBorder="1" applyAlignment="1">
      <alignment horizontal="center" vertical="center"/>
    </xf>
    <xf numFmtId="168" fontId="17" fillId="0" borderId="18" xfId="9" applyNumberFormat="1" applyFont="1" applyBorder="1" applyAlignment="1">
      <alignment horizontal="center" vertical="center"/>
    </xf>
    <xf numFmtId="44" fontId="17" fillId="0" borderId="8" xfId="1" applyNumberFormat="1" applyFont="1" applyBorder="1" applyAlignment="1">
      <alignment horizontal="center" vertical="center" wrapText="1"/>
    </xf>
    <xf numFmtId="168" fontId="17" fillId="0" borderId="1" xfId="9" applyNumberFormat="1" applyFont="1" applyBorder="1" applyAlignment="1">
      <alignment horizontal="center" vertical="center"/>
    </xf>
    <xf numFmtId="9" fontId="17" fillId="0" borderId="1" xfId="1" applyNumberFormat="1" applyFont="1" applyBorder="1" applyAlignment="1">
      <alignment horizontal="center" vertical="center"/>
    </xf>
    <xf numFmtId="44" fontId="17" fillId="0" borderId="1" xfId="1" applyNumberFormat="1" applyFont="1" applyBorder="1" applyAlignment="1">
      <alignment horizontal="center" vertical="center" wrapText="1"/>
    </xf>
    <xf numFmtId="0" fontId="16" fillId="0" borderId="1" xfId="0" applyFont="1" applyBorder="1"/>
    <xf numFmtId="0" fontId="15" fillId="0" borderId="1" xfId="0" applyFont="1" applyBorder="1" applyAlignment="1">
      <alignment horizontal="left" vertical="center" wrapText="1"/>
    </xf>
    <xf numFmtId="0" fontId="15" fillId="0" borderId="1" xfId="1" applyFont="1" applyBorder="1" applyAlignment="1">
      <alignment horizontal="center"/>
    </xf>
    <xf numFmtId="0" fontId="15" fillId="0" borderId="1" xfId="1" applyFont="1" applyBorder="1" applyAlignment="1">
      <alignment horizontal="center" vertical="center"/>
    </xf>
    <xf numFmtId="168" fontId="15" fillId="0" borderId="1" xfId="9" applyNumberFormat="1" applyFont="1" applyBorder="1" applyAlignment="1">
      <alignment horizontal="center" vertical="center"/>
    </xf>
    <xf numFmtId="9" fontId="15" fillId="0" borderId="1" xfId="1" applyNumberFormat="1" applyFont="1" applyBorder="1" applyAlignment="1">
      <alignment horizontal="center" vertical="center"/>
    </xf>
    <xf numFmtId="44" fontId="15" fillId="0" borderId="1" xfId="1" applyNumberFormat="1" applyFont="1" applyBorder="1" applyAlignment="1">
      <alignment horizontal="center" vertical="center" wrapText="1"/>
    </xf>
    <xf numFmtId="0" fontId="16" fillId="0" borderId="0" xfId="0" applyFont="1" applyAlignment="1">
      <alignment vertical="center"/>
    </xf>
    <xf numFmtId="0" fontId="10" fillId="0" borderId="4" xfId="0" applyFont="1" applyBorder="1" applyAlignment="1">
      <alignment horizontal="center" vertical="center"/>
    </xf>
    <xf numFmtId="0" fontId="10" fillId="0" borderId="4" xfId="0" applyFont="1" applyBorder="1" applyAlignment="1">
      <alignment horizontal="left" vertical="center" wrapText="1"/>
    </xf>
    <xf numFmtId="0" fontId="10" fillId="0" borderId="3" xfId="0" applyFont="1" applyBorder="1" applyAlignment="1">
      <alignment horizontal="center" vertical="center"/>
    </xf>
    <xf numFmtId="0" fontId="10" fillId="0" borderId="1" xfId="0" applyNumberFormat="1" applyFont="1" applyBorder="1" applyAlignment="1">
      <alignment horizontal="center" vertical="center"/>
    </xf>
    <xf numFmtId="168" fontId="10" fillId="0" borderId="1" xfId="0" applyNumberFormat="1" applyFont="1" applyBorder="1" applyAlignment="1">
      <alignment horizontal="center" vertical="center"/>
    </xf>
    <xf numFmtId="44" fontId="17" fillId="0" borderId="6" xfId="1" applyNumberFormat="1" applyFont="1" applyBorder="1" applyAlignment="1">
      <alignment horizontal="center" vertical="center" wrapText="1"/>
    </xf>
    <xf numFmtId="0" fontId="10" fillId="0" borderId="8" xfId="0" applyFont="1" applyBorder="1" applyAlignment="1">
      <alignment horizontal="center" vertical="center"/>
    </xf>
    <xf numFmtId="0" fontId="10" fillId="0" borderId="8" xfId="0" applyFont="1" applyBorder="1" applyAlignment="1">
      <alignment horizontal="left" vertical="center" wrapText="1"/>
    </xf>
    <xf numFmtId="0" fontId="10" fillId="0" borderId="9" xfId="0" applyFont="1" applyBorder="1" applyAlignment="1">
      <alignment horizontal="center" vertical="center"/>
    </xf>
    <xf numFmtId="0" fontId="10" fillId="0" borderId="10" xfId="0" applyNumberFormat="1" applyFont="1" applyBorder="1" applyAlignment="1">
      <alignment horizontal="center" vertical="center"/>
    </xf>
    <xf numFmtId="168" fontId="10" fillId="0" borderId="10" xfId="0" applyNumberFormat="1" applyFont="1" applyBorder="1" applyAlignment="1">
      <alignment horizontal="center" vertical="center"/>
    </xf>
    <xf numFmtId="0" fontId="17" fillId="0" borderId="4" xfId="2" applyFont="1" applyBorder="1" applyAlignment="1">
      <alignment vertical="center" wrapText="1"/>
    </xf>
    <xf numFmtId="0" fontId="17" fillId="0" borderId="3" xfId="2" applyFont="1" applyBorder="1" applyAlignment="1">
      <alignment horizontal="center" vertical="center"/>
    </xf>
    <xf numFmtId="44" fontId="18" fillId="0" borderId="1" xfId="0" applyNumberFormat="1" applyFont="1" applyBorder="1" applyAlignment="1">
      <alignment horizontal="center" vertical="center"/>
    </xf>
    <xf numFmtId="44" fontId="10" fillId="0" borderId="1" xfId="0" applyNumberFormat="1" applyFont="1" applyBorder="1" applyAlignment="1">
      <alignment horizontal="center"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6" xfId="0" applyFont="1" applyBorder="1" applyAlignment="1">
      <alignment horizontal="center" vertical="center" wrapText="1"/>
    </xf>
    <xf numFmtId="0" fontId="18" fillId="0" borderId="1" xfId="0" applyFont="1" applyBorder="1" applyAlignment="1">
      <alignment vertical="center" wrapText="1"/>
    </xf>
    <xf numFmtId="0" fontId="10" fillId="0" borderId="19" xfId="0" applyFont="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left" vertical="center" wrapText="1"/>
    </xf>
    <xf numFmtId="0" fontId="10" fillId="0" borderId="1" xfId="0" applyFont="1" applyBorder="1" applyAlignment="1">
      <alignment horizontal="center" vertical="center" wrapText="1"/>
    </xf>
    <xf numFmtId="0" fontId="10" fillId="3" borderId="6" xfId="0" applyFont="1" applyFill="1" applyBorder="1" applyAlignment="1">
      <alignment vertical="center" wrapText="1"/>
    </xf>
    <xf numFmtId="0" fontId="10" fillId="3" borderId="1" xfId="0" applyFont="1" applyFill="1" applyBorder="1" applyAlignment="1">
      <alignment horizontal="center" vertical="center"/>
    </xf>
    <xf numFmtId="0" fontId="18" fillId="3" borderId="6" xfId="0" applyFont="1" applyFill="1" applyBorder="1" applyAlignment="1">
      <alignment vertical="center" wrapText="1"/>
    </xf>
    <xf numFmtId="0" fontId="10" fillId="3" borderId="3" xfId="0" applyFont="1" applyFill="1" applyBorder="1" applyAlignment="1">
      <alignment vertical="center"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10" fillId="0" borderId="6" xfId="0" applyFont="1" applyBorder="1" applyAlignment="1">
      <alignment vertical="center" wrapText="1"/>
    </xf>
    <xf numFmtId="0" fontId="18" fillId="0" borderId="1" xfId="0" applyNumberFormat="1" applyFont="1" applyBorder="1" applyAlignment="1">
      <alignment vertical="center" wrapText="1"/>
    </xf>
    <xf numFmtId="0" fontId="10" fillId="3" borderId="0" xfId="0" applyFont="1" applyFill="1" applyBorder="1" applyAlignment="1">
      <alignment vertical="center" wrapText="1"/>
    </xf>
    <xf numFmtId="0" fontId="18" fillId="0" borderId="8" xfId="0" applyFont="1" applyBorder="1" applyAlignment="1">
      <alignment vertical="center" wrapText="1"/>
    </xf>
    <xf numFmtId="0" fontId="17" fillId="0" borderId="5" xfId="2" applyFont="1" applyBorder="1" applyAlignment="1">
      <alignment horizontal="left" vertical="center" wrapText="1"/>
    </xf>
    <xf numFmtId="0" fontId="17" fillId="0" borderId="6" xfId="2" applyFont="1" applyBorder="1" applyAlignment="1">
      <alignment horizontal="center" vertical="center"/>
    </xf>
    <xf numFmtId="0" fontId="10" fillId="0" borderId="12" xfId="0" applyFont="1" applyBorder="1" applyAlignment="1">
      <alignment horizontal="center" vertical="center"/>
    </xf>
    <xf numFmtId="44" fontId="10" fillId="0" borderId="12" xfId="0" applyNumberFormat="1" applyFont="1" applyBorder="1" applyAlignment="1">
      <alignment horizontal="center" vertical="center"/>
    </xf>
    <xf numFmtId="0" fontId="17" fillId="0" borderId="4" xfId="2" applyFont="1" applyBorder="1" applyAlignment="1">
      <alignment horizontal="left" vertical="center" wrapText="1"/>
    </xf>
    <xf numFmtId="0" fontId="17" fillId="0" borderId="8" xfId="2" applyFont="1" applyBorder="1" applyAlignment="1">
      <alignment horizontal="left" vertical="center"/>
    </xf>
    <xf numFmtId="0" fontId="17" fillId="0" borderId="9" xfId="2" applyFont="1" applyBorder="1" applyAlignment="1">
      <alignment horizontal="center" vertical="center"/>
    </xf>
    <xf numFmtId="0" fontId="17" fillId="0" borderId="4" xfId="2" applyFont="1" applyBorder="1" applyAlignment="1">
      <alignment horizontal="left" vertical="center"/>
    </xf>
    <xf numFmtId="0" fontId="10" fillId="0" borderId="0" xfId="0" applyFont="1" applyAlignment="1">
      <alignment vertical="center" wrapText="1"/>
    </xf>
    <xf numFmtId="44" fontId="10" fillId="0" borderId="4"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NumberFormat="1" applyFont="1" applyBorder="1" applyAlignment="1">
      <alignment vertical="center" wrapText="1"/>
    </xf>
    <xf numFmtId="0" fontId="10" fillId="0" borderId="13" xfId="0" applyFont="1" applyBorder="1" applyAlignment="1">
      <alignment horizontal="center" vertical="center"/>
    </xf>
    <xf numFmtId="44" fontId="10" fillId="0" borderId="8" xfId="0" applyNumberFormat="1" applyFont="1" applyBorder="1" applyAlignment="1">
      <alignment horizontal="center" vertical="center"/>
    </xf>
    <xf numFmtId="0" fontId="10" fillId="0" borderId="1" xfId="0" applyNumberFormat="1" applyFont="1" applyBorder="1" applyAlignment="1">
      <alignment vertical="center" wrapText="1"/>
    </xf>
    <xf numFmtId="0" fontId="10" fillId="0" borderId="2" xfId="0" applyFont="1" applyBorder="1" applyAlignment="1">
      <alignment horizontal="center" vertical="center"/>
    </xf>
    <xf numFmtId="0" fontId="10" fillId="0" borderId="10" xfId="0" applyFont="1" applyBorder="1" applyAlignment="1">
      <alignment horizontal="center" vertical="center"/>
    </xf>
    <xf numFmtId="9" fontId="17" fillId="0" borderId="18" xfId="1" applyNumberFormat="1" applyFont="1" applyBorder="1" applyAlignment="1">
      <alignment horizontal="center" vertical="center"/>
    </xf>
    <xf numFmtId="44" fontId="17" fillId="0" borderId="18" xfId="1" applyNumberFormat="1" applyFont="1" applyBorder="1" applyAlignment="1">
      <alignment horizontal="center" vertical="center" wrapText="1"/>
    </xf>
    <xf numFmtId="168" fontId="17" fillId="0" borderId="10" xfId="9" applyNumberFormat="1"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10" fillId="0" borderId="16" xfId="0" applyFont="1" applyBorder="1" applyAlignment="1">
      <alignment horizontal="left" vertical="center" wrapText="1"/>
    </xf>
    <xf numFmtId="0" fontId="10" fillId="0" borderId="1" xfId="0" applyFont="1" applyBorder="1" applyAlignment="1">
      <alignment vertical="center"/>
    </xf>
    <xf numFmtId="0" fontId="19" fillId="0" borderId="0" xfId="0" applyFont="1" applyBorder="1"/>
    <xf numFmtId="0" fontId="20" fillId="0" borderId="0" xfId="0" applyFont="1" applyBorder="1" applyAlignment="1">
      <alignment vertical="center" wrapText="1"/>
    </xf>
    <xf numFmtId="0" fontId="20" fillId="0" borderId="0" xfId="1" applyFont="1" applyBorder="1"/>
    <xf numFmtId="0" fontId="20" fillId="0" borderId="0" xfId="1" applyFont="1" applyBorder="1" applyAlignment="1">
      <alignment vertical="center"/>
    </xf>
    <xf numFmtId="168" fontId="20" fillId="0" borderId="0" xfId="9" applyNumberFormat="1" applyFont="1" applyBorder="1" applyAlignment="1">
      <alignment vertical="center"/>
    </xf>
    <xf numFmtId="9" fontId="20" fillId="0" borderId="0" xfId="1" applyNumberFormat="1" applyFont="1" applyBorder="1" applyAlignment="1">
      <alignment vertical="center"/>
    </xf>
    <xf numFmtId="9" fontId="20" fillId="0" borderId="0" xfId="1" applyNumberFormat="1" applyFont="1" applyBorder="1" applyAlignment="1">
      <alignment horizontal="center" vertical="center" wrapText="1"/>
    </xf>
    <xf numFmtId="0" fontId="19" fillId="0" borderId="0" xfId="0" applyFont="1" applyBorder="1" applyAlignment="1">
      <alignment vertical="center"/>
    </xf>
    <xf numFmtId="0" fontId="19" fillId="0" borderId="0" xfId="0" applyFont="1"/>
    <xf numFmtId="168" fontId="19" fillId="0" borderId="0" xfId="0" applyNumberFormat="1" applyFont="1"/>
    <xf numFmtId="166" fontId="19" fillId="0" borderId="0" xfId="0" applyNumberFormat="1" applyFont="1"/>
    <xf numFmtId="0" fontId="19" fillId="0" borderId="0" xfId="0" applyFont="1" applyAlignment="1">
      <alignment horizontal="center" vertical="center" wrapText="1"/>
    </xf>
    <xf numFmtId="0" fontId="21" fillId="0" borderId="0" xfId="0" applyFont="1"/>
    <xf numFmtId="168" fontId="21" fillId="0" borderId="0" xfId="0" applyNumberFormat="1" applyFont="1"/>
    <xf numFmtId="9" fontId="21" fillId="0" borderId="0" xfId="0" applyNumberFormat="1" applyFont="1"/>
    <xf numFmtId="0" fontId="17" fillId="0" borderId="4" xfId="1" applyFont="1" applyBorder="1" applyAlignment="1">
      <alignment vertical="center"/>
    </xf>
    <xf numFmtId="168" fontId="17" fillId="0" borderId="4" xfId="9" applyNumberFormat="1" applyFont="1" applyBorder="1" applyAlignment="1">
      <alignment vertical="center"/>
    </xf>
    <xf numFmtId="168" fontId="10" fillId="0" borderId="1" xfId="0" applyNumberFormat="1" applyFont="1" applyBorder="1" applyAlignment="1">
      <alignment horizontal="right" vertical="center"/>
    </xf>
    <xf numFmtId="168" fontId="17" fillId="0" borderId="5" xfId="9" applyNumberFormat="1" applyFont="1" applyBorder="1" applyAlignment="1">
      <alignment horizontal="right" vertical="center"/>
    </xf>
    <xf numFmtId="44" fontId="17" fillId="0" borderId="6" xfId="1" applyNumberFormat="1" applyFont="1" applyBorder="1" applyAlignment="1">
      <alignment horizontal="right" vertical="center" wrapText="1"/>
    </xf>
    <xf numFmtId="9" fontId="17" fillId="0" borderId="19" xfId="1" applyNumberFormat="1" applyFont="1" applyBorder="1" applyAlignment="1">
      <alignment horizontal="center" vertical="center"/>
    </xf>
    <xf numFmtId="9" fontId="17" fillId="0" borderId="20" xfId="1" applyNumberFormat="1" applyFont="1" applyBorder="1" applyAlignment="1">
      <alignment horizontal="center" vertical="center"/>
    </xf>
    <xf numFmtId="0" fontId="17" fillId="0" borderId="8" xfId="1" applyFont="1" applyBorder="1" applyAlignment="1">
      <alignment horizontal="left" vertical="center" wrapText="1"/>
    </xf>
    <xf numFmtId="44" fontId="10" fillId="0" borderId="1" xfId="0" applyNumberFormat="1" applyFont="1" applyBorder="1" applyAlignment="1">
      <alignment horizontal="right" vertical="center"/>
    </xf>
    <xf numFmtId="44" fontId="10" fillId="0" borderId="10" xfId="0" applyNumberFormat="1" applyFont="1" applyBorder="1" applyAlignment="1">
      <alignment horizontal="right" vertical="center"/>
    </xf>
    <xf numFmtId="9" fontId="17" fillId="0" borderId="21" xfId="1" applyNumberFormat="1" applyFont="1" applyBorder="1" applyAlignment="1">
      <alignment horizontal="center" vertical="center"/>
    </xf>
    <xf numFmtId="168" fontId="17" fillId="0" borderId="9" xfId="9" applyNumberFormat="1" applyFont="1" applyBorder="1" applyAlignment="1">
      <alignment horizontal="right" vertical="center"/>
    </xf>
    <xf numFmtId="168" fontId="13" fillId="0" borderId="0" xfId="1" applyNumberFormat="1" applyFont="1" applyBorder="1" applyAlignment="1">
      <alignment horizontal="center" vertical="center" wrapText="1"/>
    </xf>
    <xf numFmtId="44" fontId="17" fillId="0" borderId="15" xfId="1" applyNumberFormat="1" applyFont="1" applyBorder="1" applyAlignment="1">
      <alignment horizontal="center" vertical="center" wrapText="1"/>
    </xf>
    <xf numFmtId="168" fontId="15" fillId="0" borderId="1" xfId="1" applyNumberFormat="1" applyFont="1" applyBorder="1" applyAlignment="1">
      <alignment horizontal="right" vertical="center" wrapText="1"/>
    </xf>
    <xf numFmtId="0" fontId="22" fillId="0" borderId="14" xfId="0" applyFont="1" applyBorder="1" applyAlignment="1">
      <alignment horizontal="center" vertical="center" wrapText="1"/>
    </xf>
    <xf numFmtId="168" fontId="22"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168" fontId="17" fillId="0" borderId="4" xfId="9" applyNumberFormat="1" applyFont="1" applyBorder="1" applyAlignment="1">
      <alignment horizontal="center" vertical="center"/>
    </xf>
    <xf numFmtId="168" fontId="10" fillId="0" borderId="14" xfId="0" applyNumberFormat="1" applyFont="1" applyBorder="1" applyAlignment="1">
      <alignment horizontal="center" vertical="center" wrapText="1"/>
    </xf>
    <xf numFmtId="0" fontId="10" fillId="0" borderId="14" xfId="0" applyFont="1" applyBorder="1" applyAlignment="1">
      <alignment horizontal="center" vertical="center"/>
    </xf>
    <xf numFmtId="0" fontId="10" fillId="0" borderId="17" xfId="0" applyFont="1" applyBorder="1" applyAlignment="1">
      <alignment horizontal="center" vertical="center"/>
    </xf>
    <xf numFmtId="168" fontId="10" fillId="0" borderId="17" xfId="0" applyNumberFormat="1" applyFont="1" applyBorder="1" applyAlignment="1">
      <alignment horizontal="center" vertical="center" wrapText="1"/>
    </xf>
    <xf numFmtId="168" fontId="10" fillId="0" borderId="17" xfId="0" applyNumberFormat="1" applyFont="1" applyBorder="1" applyAlignment="1">
      <alignment horizontal="center" vertical="center"/>
    </xf>
    <xf numFmtId="0" fontId="23" fillId="0" borderId="1" xfId="0" applyFont="1" applyBorder="1" applyAlignment="1">
      <alignment horizontal="center" vertical="center"/>
    </xf>
    <xf numFmtId="168" fontId="23" fillId="0" borderId="1" xfId="0" applyNumberFormat="1" applyFont="1" applyBorder="1" applyAlignment="1">
      <alignment horizontal="center" vertical="center"/>
    </xf>
    <xf numFmtId="0" fontId="16" fillId="0" borderId="1" xfId="0" applyFont="1" applyBorder="1" applyAlignment="1">
      <alignment horizontal="center" vertical="center"/>
    </xf>
    <xf numFmtId="0" fontId="0" fillId="0" borderId="0" xfId="0"/>
    <xf numFmtId="0" fontId="16" fillId="4" borderId="14" xfId="0" applyFont="1" applyFill="1" applyBorder="1" applyAlignment="1">
      <alignment horizontal="center" vertical="center" wrapText="1"/>
    </xf>
    <xf numFmtId="0" fontId="15" fillId="0" borderId="0" xfId="1" applyFont="1"/>
    <xf numFmtId="44" fontId="0" fillId="0" borderId="0" xfId="0" applyNumberFormat="1"/>
    <xf numFmtId="0" fontId="0" fillId="0" borderId="0" xfId="0"/>
    <xf numFmtId="0" fontId="1" fillId="0" borderId="0" xfId="0" applyFont="1"/>
    <xf numFmtId="168" fontId="1" fillId="0" borderId="0" xfId="0" applyNumberFormat="1" applyFont="1"/>
    <xf numFmtId="166" fontId="1" fillId="0" borderId="0" xfId="0" applyNumberFormat="1" applyFont="1"/>
    <xf numFmtId="0" fontId="1" fillId="0" borderId="0" xfId="0" applyFont="1" applyAlignment="1">
      <alignment horizontal="center" vertical="center" wrapText="1"/>
    </xf>
    <xf numFmtId="9" fontId="1" fillId="0" borderId="0" xfId="0" applyNumberFormat="1" applyFont="1"/>
  </cellXfs>
  <cellStyles count="10">
    <cellStyle name="Dziesiętny 2" xfId="5"/>
    <cellStyle name="Excel Built-in Normal" xfId="6"/>
    <cellStyle name="Normalny" xfId="0" builtinId="0"/>
    <cellStyle name="Normalny 2" xfId="1"/>
    <cellStyle name="Normalny 2 2 2" xfId="8"/>
    <cellStyle name="Normalny 3" xfId="2"/>
    <cellStyle name="Normalny 3 2" xfId="7"/>
    <cellStyle name="Procentowy 2" xfId="4"/>
    <cellStyle name="Walutowy" xfId="9" builtinId="4"/>
    <cellStyle name="Walu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
  <sheetViews>
    <sheetView zoomScale="80" zoomScaleNormal="80" workbookViewId="0">
      <selection sqref="A1:XFD12"/>
    </sheetView>
  </sheetViews>
  <sheetFormatPr defaultRowHeight="15"/>
  <cols>
    <col min="1" max="1" width="4.7109375" customWidth="1"/>
    <col min="2" max="2" width="34.5703125" customWidth="1"/>
    <col min="3" max="3" width="9.85546875" customWidth="1"/>
    <col min="4" max="4" width="10.5703125" customWidth="1"/>
    <col min="5" max="5" width="10.28515625" customWidth="1"/>
    <col min="6" max="6" width="10.85546875" customWidth="1"/>
    <col min="7" max="7" width="12.42578125" customWidth="1"/>
    <col min="8" max="8" width="8.7109375" customWidth="1"/>
    <col min="9" max="9" width="11.7109375" customWidth="1"/>
    <col min="10" max="10" width="13.7109375" customWidth="1"/>
    <col min="11" max="11" width="10" customWidth="1"/>
    <col min="12" max="29" width="9.140625" hidden="1" customWidth="1"/>
    <col min="30" max="30" width="4.85546875" customWidth="1"/>
    <col min="31" max="31" width="4.28515625" customWidth="1"/>
    <col min="32" max="32" width="5" customWidth="1"/>
    <col min="33" max="33" width="5.7109375" customWidth="1"/>
  </cols>
  <sheetData>
    <row r="1" spans="2:2">
      <c r="B1"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9"/>
  <sheetViews>
    <sheetView workbookViewId="0">
      <selection activeCell="A3" sqref="A3:XFD22"/>
    </sheetView>
  </sheetViews>
  <sheetFormatPr defaultRowHeight="15"/>
  <cols>
    <col min="1" max="1" width="6.85546875" customWidth="1"/>
    <col min="2" max="2" width="37" style="52" customWidth="1"/>
    <col min="3" max="3" width="7.7109375" customWidth="1"/>
    <col min="4" max="4" width="8.7109375" customWidth="1"/>
    <col min="5" max="5" width="11" style="2" customWidth="1"/>
    <col min="6" max="6" width="9.140625" style="2"/>
    <col min="7" max="7" width="13.7109375" style="2" customWidth="1"/>
    <col min="8" max="8" width="9.140625" style="4"/>
    <col min="9" max="9" width="14.42578125" style="2" customWidth="1"/>
    <col min="10" max="10" width="13" customWidth="1"/>
    <col min="11" max="11" width="9.140625" style="16"/>
  </cols>
  <sheetData>
    <row r="1" spans="1:10" s="209" customFormat="1" ht="29.25" customHeight="1">
      <c r="A1" s="209" t="s">
        <v>70</v>
      </c>
    </row>
    <row r="2" spans="1:10" ht="48.75">
      <c r="A2" s="5" t="s">
        <v>0</v>
      </c>
      <c r="B2" s="46" t="s">
        <v>1</v>
      </c>
      <c r="C2" s="17" t="s">
        <v>2</v>
      </c>
      <c r="D2" s="17" t="s">
        <v>33</v>
      </c>
      <c r="E2" s="19" t="s">
        <v>3</v>
      </c>
      <c r="F2" s="19" t="s">
        <v>9</v>
      </c>
      <c r="G2" s="19" t="s">
        <v>4</v>
      </c>
      <c r="H2" s="21" t="s">
        <v>5</v>
      </c>
      <c r="I2" s="19" t="s">
        <v>6</v>
      </c>
      <c r="J2" s="18" t="s">
        <v>10</v>
      </c>
    </row>
    <row r="3" spans="1:10" ht="102.75">
      <c r="A3" s="7">
        <v>1</v>
      </c>
      <c r="B3" s="47" t="s">
        <v>49</v>
      </c>
      <c r="C3" s="8" t="s">
        <v>12</v>
      </c>
      <c r="D3" s="3">
        <v>24</v>
      </c>
      <c r="E3" s="20">
        <v>6</v>
      </c>
      <c r="F3" s="20">
        <f>E3*1.23</f>
        <v>7.38</v>
      </c>
      <c r="G3" s="20">
        <f>D3*E3</f>
        <v>144</v>
      </c>
      <c r="H3" s="22">
        <v>0.23</v>
      </c>
      <c r="I3" s="20">
        <f>G3*1.23</f>
        <v>177.12</v>
      </c>
      <c r="J3" s="3"/>
    </row>
    <row r="4" spans="1:10" ht="99" customHeight="1">
      <c r="A4" s="7">
        <v>2</v>
      </c>
      <c r="B4" s="48" t="s">
        <v>50</v>
      </c>
      <c r="C4" s="8" t="s">
        <v>51</v>
      </c>
      <c r="D4" s="3">
        <v>5</v>
      </c>
      <c r="E4" s="20">
        <v>6</v>
      </c>
      <c r="F4" s="20">
        <f t="shared" ref="F4:F22" si="0">E4*1.23</f>
        <v>7.38</v>
      </c>
      <c r="G4" s="20">
        <f t="shared" ref="G4:G22" si="1">D4*E4</f>
        <v>30</v>
      </c>
      <c r="H4" s="22">
        <v>0.23</v>
      </c>
      <c r="I4" s="20">
        <f t="shared" ref="I4:I22" si="2">G4*1.23</f>
        <v>36.9</v>
      </c>
      <c r="J4" s="3"/>
    </row>
    <row r="5" spans="1:10" ht="189" customHeight="1">
      <c r="A5" s="7">
        <v>4</v>
      </c>
      <c r="B5" s="48" t="s">
        <v>88</v>
      </c>
      <c r="C5" s="8" t="s">
        <v>7</v>
      </c>
      <c r="D5" s="3">
        <v>360</v>
      </c>
      <c r="E5" s="20">
        <v>3.8</v>
      </c>
      <c r="F5" s="20">
        <f t="shared" si="0"/>
        <v>4.6739999999999995</v>
      </c>
      <c r="G5" s="20">
        <f t="shared" si="1"/>
        <v>1368</v>
      </c>
      <c r="H5" s="22">
        <v>0.23</v>
      </c>
      <c r="I5" s="20">
        <f t="shared" si="2"/>
        <v>1682.6399999999999</v>
      </c>
      <c r="J5" s="3"/>
    </row>
    <row r="6" spans="1:10" ht="286.5" customHeight="1">
      <c r="A6" s="7">
        <v>5</v>
      </c>
      <c r="B6" s="48" t="s">
        <v>80</v>
      </c>
      <c r="C6" s="8" t="s">
        <v>12</v>
      </c>
      <c r="D6" s="3">
        <v>12</v>
      </c>
      <c r="E6" s="20">
        <v>4</v>
      </c>
      <c r="F6" s="20">
        <f t="shared" si="0"/>
        <v>4.92</v>
      </c>
      <c r="G6" s="20">
        <f t="shared" si="1"/>
        <v>48</v>
      </c>
      <c r="H6" s="22">
        <v>0.23</v>
      </c>
      <c r="I6" s="20">
        <f t="shared" si="2"/>
        <v>59.04</v>
      </c>
      <c r="J6" s="3"/>
    </row>
    <row r="7" spans="1:10" ht="21.75" customHeight="1">
      <c r="A7" s="7">
        <v>6</v>
      </c>
      <c r="B7" s="48" t="s">
        <v>52</v>
      </c>
      <c r="C7" s="8" t="s">
        <v>21</v>
      </c>
      <c r="D7" s="3">
        <v>200</v>
      </c>
      <c r="E7" s="20">
        <v>1</v>
      </c>
      <c r="F7" s="20">
        <f t="shared" si="0"/>
        <v>1.23</v>
      </c>
      <c r="G7" s="20">
        <f t="shared" si="1"/>
        <v>200</v>
      </c>
      <c r="H7" s="22">
        <v>0.23</v>
      </c>
      <c r="I7" s="20">
        <f t="shared" si="2"/>
        <v>246</v>
      </c>
      <c r="J7" s="3"/>
    </row>
    <row r="8" spans="1:10" ht="180">
      <c r="A8" s="7">
        <v>7</v>
      </c>
      <c r="B8" s="48" t="s">
        <v>53</v>
      </c>
      <c r="C8" s="8" t="s">
        <v>12</v>
      </c>
      <c r="D8" s="3">
        <v>50</v>
      </c>
      <c r="E8" s="20">
        <v>16</v>
      </c>
      <c r="F8" s="20">
        <f t="shared" si="0"/>
        <v>19.68</v>
      </c>
      <c r="G8" s="20">
        <f t="shared" si="1"/>
        <v>800</v>
      </c>
      <c r="H8" s="22">
        <v>0.23</v>
      </c>
      <c r="I8" s="20">
        <f t="shared" si="2"/>
        <v>984</v>
      </c>
      <c r="J8" s="3"/>
    </row>
    <row r="9" spans="1:10" ht="317.25" customHeight="1">
      <c r="A9" s="7">
        <v>8</v>
      </c>
      <c r="B9" s="48" t="s">
        <v>54</v>
      </c>
      <c r="C9" s="8" t="s">
        <v>7</v>
      </c>
      <c r="D9" s="3">
        <v>24</v>
      </c>
      <c r="E9" s="20">
        <v>3.8</v>
      </c>
      <c r="F9" s="20">
        <f t="shared" si="0"/>
        <v>4.6739999999999995</v>
      </c>
      <c r="G9" s="20">
        <f t="shared" si="1"/>
        <v>91.199999999999989</v>
      </c>
      <c r="H9" s="22">
        <v>0.23</v>
      </c>
      <c r="I9" s="20">
        <f t="shared" si="2"/>
        <v>112.17599999999999</v>
      </c>
      <c r="J9" s="3"/>
    </row>
    <row r="10" spans="1:10" ht="285">
      <c r="A10" s="7">
        <v>9</v>
      </c>
      <c r="B10" s="48" t="s">
        <v>55</v>
      </c>
      <c r="C10" s="8" t="s">
        <v>7</v>
      </c>
      <c r="D10" s="3">
        <v>90</v>
      </c>
      <c r="E10" s="20">
        <v>11.5</v>
      </c>
      <c r="F10" s="20">
        <f t="shared" si="0"/>
        <v>14.145</v>
      </c>
      <c r="G10" s="20">
        <f t="shared" si="1"/>
        <v>1035</v>
      </c>
      <c r="H10" s="22">
        <v>0.23</v>
      </c>
      <c r="I10" s="20">
        <f t="shared" si="2"/>
        <v>1273.05</v>
      </c>
      <c r="J10" s="3"/>
    </row>
    <row r="11" spans="1:10" ht="75">
      <c r="A11" s="7">
        <v>10</v>
      </c>
      <c r="B11" s="48" t="s">
        <v>56</v>
      </c>
      <c r="C11" s="8" t="s">
        <v>7</v>
      </c>
      <c r="D11" s="3">
        <v>80</v>
      </c>
      <c r="E11" s="20">
        <v>3.6</v>
      </c>
      <c r="F11" s="20">
        <f t="shared" si="0"/>
        <v>4.4279999999999999</v>
      </c>
      <c r="G11" s="20">
        <f t="shared" si="1"/>
        <v>288</v>
      </c>
      <c r="H11" s="22">
        <v>0.23</v>
      </c>
      <c r="I11" s="20">
        <f t="shared" si="2"/>
        <v>354.24</v>
      </c>
      <c r="J11" s="3"/>
    </row>
    <row r="12" spans="1:10" ht="66.75" customHeight="1">
      <c r="A12" s="7">
        <v>11</v>
      </c>
      <c r="B12" s="48" t="s">
        <v>57</v>
      </c>
      <c r="C12" s="8" t="s">
        <v>35</v>
      </c>
      <c r="D12" s="3">
        <v>3000</v>
      </c>
      <c r="E12" s="20">
        <v>0.32</v>
      </c>
      <c r="F12" s="20">
        <f t="shared" si="0"/>
        <v>0.39360000000000001</v>
      </c>
      <c r="G12" s="20">
        <f t="shared" si="1"/>
        <v>960</v>
      </c>
      <c r="H12" s="22">
        <v>0.23</v>
      </c>
      <c r="I12" s="20">
        <f t="shared" si="2"/>
        <v>1180.8</v>
      </c>
      <c r="J12" s="3"/>
    </row>
    <row r="13" spans="1:10" ht="382.5" customHeight="1">
      <c r="A13" s="7">
        <v>12</v>
      </c>
      <c r="B13" s="49" t="s">
        <v>58</v>
      </c>
      <c r="C13" s="54" t="s">
        <v>7</v>
      </c>
      <c r="D13" s="3">
        <v>12</v>
      </c>
      <c r="E13" s="20">
        <v>3.7</v>
      </c>
      <c r="F13" s="20">
        <f t="shared" si="0"/>
        <v>4.5510000000000002</v>
      </c>
      <c r="G13" s="20">
        <f t="shared" si="1"/>
        <v>44.400000000000006</v>
      </c>
      <c r="H13" s="22">
        <v>0.23</v>
      </c>
      <c r="I13" s="20">
        <f t="shared" si="2"/>
        <v>54.612000000000009</v>
      </c>
      <c r="J13" s="3"/>
    </row>
    <row r="14" spans="1:10" ht="209.25" customHeight="1">
      <c r="A14" s="7">
        <v>13</v>
      </c>
      <c r="B14" s="49" t="s">
        <v>59</v>
      </c>
      <c r="C14" s="23" t="s">
        <v>7</v>
      </c>
      <c r="D14" s="3">
        <v>24</v>
      </c>
      <c r="E14" s="20">
        <v>5</v>
      </c>
      <c r="F14" s="20">
        <f t="shared" si="0"/>
        <v>6.15</v>
      </c>
      <c r="G14" s="20">
        <f t="shared" si="1"/>
        <v>120</v>
      </c>
      <c r="H14" s="22">
        <v>0.23</v>
      </c>
      <c r="I14" s="20">
        <f t="shared" si="2"/>
        <v>147.6</v>
      </c>
      <c r="J14" s="3"/>
    </row>
    <row r="15" spans="1:10" ht="126.75" customHeight="1">
      <c r="A15" s="7">
        <v>14</v>
      </c>
      <c r="B15" s="48" t="s">
        <v>60</v>
      </c>
      <c r="C15" s="8" t="s">
        <v>7</v>
      </c>
      <c r="D15" s="3">
        <v>12</v>
      </c>
      <c r="E15" s="20">
        <v>2</v>
      </c>
      <c r="F15" s="20">
        <f t="shared" si="0"/>
        <v>2.46</v>
      </c>
      <c r="G15" s="20">
        <f t="shared" si="1"/>
        <v>24</v>
      </c>
      <c r="H15" s="22">
        <v>0.23</v>
      </c>
      <c r="I15" s="20">
        <f t="shared" si="2"/>
        <v>29.52</v>
      </c>
      <c r="J15" s="3"/>
    </row>
    <row r="16" spans="1:10" ht="173.25" customHeight="1">
      <c r="A16" s="7">
        <v>15</v>
      </c>
      <c r="B16" s="48" t="s">
        <v>61</v>
      </c>
      <c r="C16" s="8" t="s">
        <v>7</v>
      </c>
      <c r="D16" s="3">
        <v>24</v>
      </c>
      <c r="E16" s="20">
        <v>8</v>
      </c>
      <c r="F16" s="20">
        <f t="shared" si="0"/>
        <v>9.84</v>
      </c>
      <c r="G16" s="20">
        <f t="shared" si="1"/>
        <v>192</v>
      </c>
      <c r="H16" s="22">
        <v>0.23</v>
      </c>
      <c r="I16" s="20">
        <f t="shared" si="2"/>
        <v>236.16</v>
      </c>
      <c r="J16" s="3"/>
    </row>
    <row r="17" spans="1:10" ht="118.5" customHeight="1">
      <c r="A17" s="7">
        <v>16</v>
      </c>
      <c r="B17" s="48" t="s">
        <v>62</v>
      </c>
      <c r="C17" s="8" t="s">
        <v>7</v>
      </c>
      <c r="D17" s="3">
        <v>6</v>
      </c>
      <c r="E17" s="20">
        <v>6</v>
      </c>
      <c r="F17" s="20">
        <f t="shared" si="0"/>
        <v>7.38</v>
      </c>
      <c r="G17" s="20">
        <f t="shared" si="1"/>
        <v>36</v>
      </c>
      <c r="H17" s="22">
        <v>0.23</v>
      </c>
      <c r="I17" s="20">
        <f t="shared" si="2"/>
        <v>44.28</v>
      </c>
      <c r="J17" s="3"/>
    </row>
    <row r="18" spans="1:10">
      <c r="A18" s="7">
        <v>17</v>
      </c>
      <c r="B18" s="48" t="s">
        <v>63</v>
      </c>
      <c r="C18" s="8" t="s">
        <v>64</v>
      </c>
      <c r="D18" s="3">
        <v>6</v>
      </c>
      <c r="E18" s="20">
        <v>2.4</v>
      </c>
      <c r="F18" s="20">
        <f t="shared" si="0"/>
        <v>2.952</v>
      </c>
      <c r="G18" s="20">
        <f t="shared" si="1"/>
        <v>14.399999999999999</v>
      </c>
      <c r="H18" s="22">
        <v>0.23</v>
      </c>
      <c r="I18" s="20">
        <f t="shared" si="2"/>
        <v>17.712</v>
      </c>
      <c r="J18" s="3"/>
    </row>
    <row r="19" spans="1:10" ht="223.5" customHeight="1">
      <c r="A19" s="7">
        <v>18</v>
      </c>
      <c r="B19" s="48" t="s">
        <v>65</v>
      </c>
      <c r="C19" s="8" t="s">
        <v>7</v>
      </c>
      <c r="D19" s="3">
        <v>30</v>
      </c>
      <c r="E19" s="20">
        <v>2</v>
      </c>
      <c r="F19" s="20">
        <f t="shared" si="0"/>
        <v>2.46</v>
      </c>
      <c r="G19" s="20">
        <f t="shared" si="1"/>
        <v>60</v>
      </c>
      <c r="H19" s="22">
        <v>0.23</v>
      </c>
      <c r="I19" s="20">
        <f t="shared" si="2"/>
        <v>73.8</v>
      </c>
      <c r="J19" s="3"/>
    </row>
    <row r="20" spans="1:10" ht="60">
      <c r="A20" s="7">
        <v>19</v>
      </c>
      <c r="B20" s="50" t="s">
        <v>66</v>
      </c>
      <c r="C20" s="8" t="s">
        <v>7</v>
      </c>
      <c r="D20" s="3">
        <v>30</v>
      </c>
      <c r="E20" s="20">
        <v>1.2</v>
      </c>
      <c r="F20" s="20">
        <f t="shared" si="0"/>
        <v>1.476</v>
      </c>
      <c r="G20" s="20">
        <f t="shared" si="1"/>
        <v>36</v>
      </c>
      <c r="H20" s="22">
        <v>0.23</v>
      </c>
      <c r="I20" s="20">
        <f t="shared" si="2"/>
        <v>44.28</v>
      </c>
      <c r="J20" s="3"/>
    </row>
    <row r="21" spans="1:10" ht="75">
      <c r="A21" s="7">
        <v>20</v>
      </c>
      <c r="B21" s="48" t="s">
        <v>67</v>
      </c>
      <c r="C21" s="8" t="s">
        <v>35</v>
      </c>
      <c r="D21" s="3">
        <v>600</v>
      </c>
      <c r="E21" s="20">
        <v>1.2</v>
      </c>
      <c r="F21" s="20">
        <f t="shared" si="0"/>
        <v>1.476</v>
      </c>
      <c r="G21" s="20">
        <f t="shared" si="1"/>
        <v>720</v>
      </c>
      <c r="H21" s="22">
        <v>0.23</v>
      </c>
      <c r="I21" s="20">
        <f t="shared" si="2"/>
        <v>885.6</v>
      </c>
      <c r="J21" s="3"/>
    </row>
    <row r="22" spans="1:10" ht="120" customHeight="1">
      <c r="A22" s="7">
        <v>23</v>
      </c>
      <c r="B22" s="48" t="s">
        <v>68</v>
      </c>
      <c r="C22" s="8" t="s">
        <v>69</v>
      </c>
      <c r="D22" s="3">
        <v>2</v>
      </c>
      <c r="E22" s="20">
        <v>6</v>
      </c>
      <c r="F22" s="20">
        <f t="shared" si="0"/>
        <v>7.38</v>
      </c>
      <c r="G22" s="20">
        <f t="shared" si="1"/>
        <v>12</v>
      </c>
      <c r="H22" s="22">
        <v>0.23</v>
      </c>
      <c r="I22" s="20">
        <f t="shared" si="2"/>
        <v>14.76</v>
      </c>
      <c r="J22" s="3"/>
    </row>
    <row r="23" spans="1:10">
      <c r="A23" s="7"/>
      <c r="B23" s="48" t="s">
        <v>8</v>
      </c>
      <c r="C23" s="8"/>
      <c r="D23" s="3"/>
      <c r="E23" s="20"/>
      <c r="F23" s="20"/>
      <c r="G23" s="20">
        <f>SUM(G3:G22)</f>
        <v>6222.9999999999991</v>
      </c>
      <c r="H23" s="22"/>
      <c r="I23" s="20">
        <f>SUM(I3:I22)</f>
        <v>7654.2900000000009</v>
      </c>
      <c r="J23" s="3"/>
    </row>
    <row r="26" spans="1:10" s="42" customFormat="1">
      <c r="A26" s="7"/>
      <c r="B26" s="51" t="s">
        <v>15</v>
      </c>
      <c r="C26" s="7"/>
      <c r="D26" s="7"/>
      <c r="E26" s="7"/>
      <c r="F26" s="37"/>
      <c r="G26" s="38"/>
      <c r="H26" s="38"/>
      <c r="I26" s="38"/>
      <c r="J26" s="38"/>
    </row>
    <row r="29" spans="1:10" s="42" customFormat="1">
      <c r="B29" s="52" t="s">
        <v>79</v>
      </c>
      <c r="D29" s="43"/>
      <c r="E29" s="39"/>
      <c r="F29" s="39"/>
      <c r="H29" s="39"/>
      <c r="I29" s="39"/>
    </row>
  </sheetData>
  <mergeCells count="1">
    <mergeCell ref="A1:XFD1"/>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11"/>
  <sheetViews>
    <sheetView workbookViewId="0">
      <selection activeCell="A2" sqref="A2:XFD6"/>
    </sheetView>
  </sheetViews>
  <sheetFormatPr defaultRowHeight="15"/>
  <cols>
    <col min="1" max="1" width="7" customWidth="1"/>
    <col min="2" max="2" width="24.140625" customWidth="1"/>
    <col min="5" max="5" width="9.140625" style="2"/>
    <col min="6" max="6" width="10.140625" style="2" customWidth="1"/>
    <col min="7" max="7" width="14.85546875" style="2" customWidth="1"/>
    <col min="8" max="8" width="11.7109375" style="4" customWidth="1"/>
    <col min="9" max="9" width="13.140625" style="2" customWidth="1"/>
    <col min="10" max="10" width="16" customWidth="1"/>
    <col min="11" max="11" width="9.140625" style="16"/>
  </cols>
  <sheetData>
    <row r="1" spans="1:10" s="209" customFormat="1" ht="29.25" customHeight="1">
      <c r="A1" s="209" t="s">
        <v>76</v>
      </c>
    </row>
    <row r="2" spans="1:10" ht="48.75">
      <c r="A2" s="5" t="s">
        <v>0</v>
      </c>
      <c r="B2" s="5" t="s">
        <v>1</v>
      </c>
      <c r="C2" s="6" t="s">
        <v>2</v>
      </c>
      <c r="D2" s="17" t="s">
        <v>33</v>
      </c>
      <c r="E2" s="19" t="s">
        <v>3</v>
      </c>
      <c r="F2" s="19" t="s">
        <v>9</v>
      </c>
      <c r="G2" s="19" t="s">
        <v>4</v>
      </c>
      <c r="H2" s="21" t="s">
        <v>5</v>
      </c>
      <c r="I2" s="19" t="s">
        <v>6</v>
      </c>
      <c r="J2" s="6" t="s">
        <v>10</v>
      </c>
    </row>
    <row r="3" spans="1:10" ht="30.75" customHeight="1">
      <c r="A3" s="26">
        <v>1</v>
      </c>
      <c r="B3" s="24" t="s">
        <v>75</v>
      </c>
      <c r="C3" s="27" t="s">
        <v>11</v>
      </c>
      <c r="D3" s="3">
        <v>5</v>
      </c>
      <c r="E3" s="20">
        <v>90</v>
      </c>
      <c r="F3" s="20">
        <f>E3*1.23</f>
        <v>110.7</v>
      </c>
      <c r="G3" s="20">
        <f>D3*E3</f>
        <v>450</v>
      </c>
      <c r="H3" s="22">
        <v>0.23</v>
      </c>
      <c r="I3" s="20">
        <f>G3*1.23</f>
        <v>553.5</v>
      </c>
      <c r="J3" s="3"/>
    </row>
    <row r="4" spans="1:10" ht="30">
      <c r="A4" s="29">
        <v>2</v>
      </c>
      <c r="B4" s="24" t="s">
        <v>82</v>
      </c>
      <c r="C4" s="30" t="s">
        <v>7</v>
      </c>
      <c r="D4" s="28">
        <v>10</v>
      </c>
      <c r="E4" s="31">
        <v>90</v>
      </c>
      <c r="F4" s="20">
        <f>E4*1.23</f>
        <v>110.7</v>
      </c>
      <c r="G4" s="20">
        <f>D4*E4</f>
        <v>900</v>
      </c>
      <c r="H4" s="33">
        <v>0.23</v>
      </c>
      <c r="I4" s="20">
        <f>G4*1.23</f>
        <v>1107</v>
      </c>
      <c r="J4" s="28"/>
    </row>
    <row r="5" spans="1:10" ht="19.5" customHeight="1">
      <c r="A5" s="8" t="s">
        <v>14</v>
      </c>
      <c r="B5" s="8"/>
      <c r="C5" s="8"/>
      <c r="D5" s="3"/>
      <c r="E5" s="20"/>
      <c r="F5" s="20"/>
      <c r="G5" s="20">
        <f>SUM(G3:G4)</f>
        <v>1350</v>
      </c>
      <c r="H5" s="22"/>
      <c r="I5" s="20">
        <f>SUM(I3:I4)</f>
        <v>1660.5</v>
      </c>
      <c r="J5" s="3"/>
    </row>
    <row r="6" spans="1:10" s="16" customFormat="1">
      <c r="E6" s="32"/>
      <c r="F6" s="32"/>
      <c r="G6" s="32"/>
      <c r="H6" s="34"/>
      <c r="I6" s="32"/>
    </row>
    <row r="9" spans="1:10">
      <c r="A9" s="7"/>
      <c r="B9" s="7" t="s">
        <v>15</v>
      </c>
      <c r="C9" s="7"/>
      <c r="D9" s="7"/>
      <c r="E9" s="7"/>
      <c r="F9" s="37"/>
      <c r="G9" s="38"/>
      <c r="H9" s="38"/>
      <c r="I9" s="38"/>
    </row>
    <row r="10" spans="1:10">
      <c r="A10" s="45"/>
      <c r="B10" s="45" t="s">
        <v>79</v>
      </c>
      <c r="C10" s="45"/>
      <c r="D10" s="45"/>
      <c r="E10" s="39"/>
      <c r="F10" s="39"/>
      <c r="G10" s="45"/>
      <c r="H10" s="39"/>
      <c r="I10" s="39"/>
    </row>
    <row r="11" spans="1:10">
      <c r="A11" s="45"/>
      <c r="B11" s="45"/>
      <c r="C11" s="45"/>
      <c r="D11" s="45"/>
      <c r="E11" s="44"/>
      <c r="F11" s="44"/>
      <c r="G11" s="45"/>
      <c r="I11" s="44"/>
    </row>
  </sheetData>
  <mergeCells count="1">
    <mergeCell ref="A1:XFD1"/>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0"/>
  <sheetViews>
    <sheetView zoomScaleNormal="100" workbookViewId="0">
      <selection activeCell="B11" sqref="B11"/>
    </sheetView>
  </sheetViews>
  <sheetFormatPr defaultColWidth="8.85546875" defaultRowHeight="15"/>
  <cols>
    <col min="1" max="1" width="5.7109375" style="73" customWidth="1"/>
    <col min="2" max="2" width="63.140625" style="73" customWidth="1"/>
    <col min="3" max="3" width="7" style="73" customWidth="1"/>
    <col min="4" max="4" width="6.85546875" style="73" customWidth="1"/>
    <col min="5" max="5" width="12.7109375" style="68" customWidth="1"/>
    <col min="6" max="6" width="12.42578125" style="68" customWidth="1"/>
    <col min="7" max="7" width="8.28515625" style="4" customWidth="1"/>
    <col min="8" max="8" width="14.140625" style="68" customWidth="1"/>
    <col min="9" max="9" width="15.140625" style="73" customWidth="1"/>
    <col min="10" max="10" width="14.140625" style="73" customWidth="1"/>
    <col min="11" max="16384" width="8.85546875" style="73"/>
  </cols>
  <sheetData>
    <row r="1" spans="1:10" s="207" customFormat="1" ht="12.75">
      <c r="A1" s="207" t="s">
        <v>127</v>
      </c>
    </row>
    <row r="2" spans="1:10" s="80" customFormat="1" ht="58.9" customHeight="1">
      <c r="A2" s="76" t="s">
        <v>100</v>
      </c>
      <c r="B2" s="76" t="s">
        <v>1</v>
      </c>
      <c r="C2" s="77" t="s">
        <v>98</v>
      </c>
      <c r="D2" s="77" t="s">
        <v>33</v>
      </c>
      <c r="E2" s="78" t="s">
        <v>3</v>
      </c>
      <c r="F2" s="78" t="s">
        <v>4</v>
      </c>
      <c r="G2" s="79" t="s">
        <v>101</v>
      </c>
      <c r="H2" s="78" t="s">
        <v>9</v>
      </c>
      <c r="I2" s="78" t="s">
        <v>6</v>
      </c>
      <c r="J2" s="78" t="s">
        <v>99</v>
      </c>
    </row>
    <row r="3" spans="1:10" s="89" customFormat="1" ht="38.25">
      <c r="A3" s="125">
        <v>1</v>
      </c>
      <c r="B3" s="146" t="s">
        <v>151</v>
      </c>
      <c r="C3" s="105" t="s">
        <v>7</v>
      </c>
      <c r="D3" s="105">
        <v>1</v>
      </c>
      <c r="E3" s="147"/>
      <c r="F3" s="85"/>
      <c r="G3" s="86">
        <v>0.23</v>
      </c>
      <c r="H3" s="87"/>
      <c r="I3" s="110"/>
      <c r="J3" s="94"/>
    </row>
    <row r="4" spans="1:10" s="89" customFormat="1" ht="38.25">
      <c r="A4" s="125">
        <v>2</v>
      </c>
      <c r="B4" s="120" t="s">
        <v>164</v>
      </c>
      <c r="C4" s="148" t="s">
        <v>7</v>
      </c>
      <c r="D4" s="105">
        <v>10</v>
      </c>
      <c r="E4" s="147"/>
      <c r="F4" s="85"/>
      <c r="G4" s="86">
        <v>0.23</v>
      </c>
      <c r="H4" s="87"/>
      <c r="I4" s="110"/>
      <c r="J4" s="94"/>
    </row>
    <row r="5" spans="1:10" s="89" customFormat="1" ht="25.5">
      <c r="A5" s="125">
        <v>3</v>
      </c>
      <c r="B5" s="120" t="s">
        <v>144</v>
      </c>
      <c r="C5" s="148" t="s">
        <v>7</v>
      </c>
      <c r="D5" s="105">
        <v>10</v>
      </c>
      <c r="E5" s="147"/>
      <c r="F5" s="85"/>
      <c r="G5" s="86">
        <v>0.23</v>
      </c>
      <c r="H5" s="87"/>
      <c r="I5" s="110"/>
      <c r="J5" s="94"/>
    </row>
    <row r="6" spans="1:10" s="89" customFormat="1" ht="63.75">
      <c r="A6" s="125">
        <v>4</v>
      </c>
      <c r="B6" s="149" t="s">
        <v>95</v>
      </c>
      <c r="C6" s="150" t="s">
        <v>21</v>
      </c>
      <c r="D6" s="111">
        <v>1</v>
      </c>
      <c r="E6" s="151"/>
      <c r="F6" s="85"/>
      <c r="G6" s="86">
        <v>0.23</v>
      </c>
      <c r="H6" s="87"/>
      <c r="I6" s="110"/>
      <c r="J6" s="94"/>
    </row>
    <row r="7" spans="1:10" s="89" customFormat="1" ht="76.5">
      <c r="A7" s="125">
        <v>5</v>
      </c>
      <c r="B7" s="121" t="s">
        <v>165</v>
      </c>
      <c r="C7" s="150" t="s">
        <v>21</v>
      </c>
      <c r="D7" s="111">
        <v>3</v>
      </c>
      <c r="E7" s="151"/>
      <c r="F7" s="85"/>
      <c r="G7" s="86">
        <v>0.23</v>
      </c>
      <c r="H7" s="87"/>
      <c r="I7" s="110"/>
      <c r="J7" s="94"/>
    </row>
    <row r="8" spans="1:10" s="104" customFormat="1" ht="12.75">
      <c r="A8" s="97"/>
      <c r="B8" s="98" t="s">
        <v>13</v>
      </c>
      <c r="C8" s="99" t="s">
        <v>158</v>
      </c>
      <c r="D8" s="100" t="s">
        <v>158</v>
      </c>
      <c r="E8" s="101" t="s">
        <v>158</v>
      </c>
      <c r="F8" s="101"/>
      <c r="G8" s="102" t="s">
        <v>158</v>
      </c>
      <c r="H8" s="101" t="s">
        <v>158</v>
      </c>
      <c r="I8" s="103"/>
      <c r="J8" s="204" t="s">
        <v>158</v>
      </c>
    </row>
    <row r="9" spans="1:10" s="62" customFormat="1">
      <c r="A9" s="56"/>
      <c r="B9" s="57"/>
      <c r="C9" s="58"/>
      <c r="D9" s="59"/>
      <c r="E9" s="66"/>
      <c r="F9" s="66"/>
      <c r="G9" s="60"/>
      <c r="H9" s="66"/>
      <c r="I9" s="61"/>
    </row>
    <row r="10" spans="1:10" s="55" customFormat="1">
      <c r="B10" s="52" t="s">
        <v>174</v>
      </c>
      <c r="E10" s="67"/>
      <c r="F10" s="67"/>
      <c r="G10" s="65"/>
      <c r="H10" s="67"/>
      <c r="I10" s="64"/>
    </row>
  </sheetData>
  <mergeCells count="1">
    <mergeCell ref="A1:XFD1"/>
  </mergeCells>
  <pageMargins left="0.7" right="0.7" top="0.75" bottom="0.75" header="0.3" footer="0.3"/>
  <pageSetup paperSize="9" scale="8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0"/>
  <sheetViews>
    <sheetView zoomScaleNormal="100" workbookViewId="0">
      <selection activeCell="D3" sqref="D3"/>
    </sheetView>
  </sheetViews>
  <sheetFormatPr defaultColWidth="8.85546875" defaultRowHeight="15"/>
  <cols>
    <col min="1" max="1" width="5.7109375" style="73" customWidth="1"/>
    <col min="2" max="2" width="63.140625" style="73" customWidth="1"/>
    <col min="3" max="3" width="7" style="73" customWidth="1"/>
    <col min="4" max="4" width="6.85546875" style="73" customWidth="1"/>
    <col min="5" max="5" width="12.7109375" style="68" customWidth="1"/>
    <col min="6" max="6" width="12.42578125" style="68" customWidth="1"/>
    <col min="7" max="7" width="8.28515625" style="4" customWidth="1"/>
    <col min="8" max="8" width="14.140625" style="68" customWidth="1"/>
    <col min="9" max="9" width="15.140625" style="73" customWidth="1"/>
    <col min="10" max="10" width="14.140625" style="73" customWidth="1"/>
    <col min="11" max="16384" width="8.85546875" style="73"/>
  </cols>
  <sheetData>
    <row r="1" spans="1:10" s="207" customFormat="1" ht="12.75">
      <c r="A1" s="207" t="s">
        <v>128</v>
      </c>
    </row>
    <row r="2" spans="1:10" s="80" customFormat="1" ht="58.9" customHeight="1">
      <c r="A2" s="76" t="s">
        <v>100</v>
      </c>
      <c r="B2" s="76" t="s">
        <v>1</v>
      </c>
      <c r="C2" s="77" t="s">
        <v>98</v>
      </c>
      <c r="D2" s="77" t="s">
        <v>33</v>
      </c>
      <c r="E2" s="78" t="s">
        <v>3</v>
      </c>
      <c r="F2" s="78" t="s">
        <v>4</v>
      </c>
      <c r="G2" s="79" t="s">
        <v>101</v>
      </c>
      <c r="H2" s="78" t="s">
        <v>9</v>
      </c>
      <c r="I2" s="78" t="s">
        <v>6</v>
      </c>
      <c r="J2" s="78" t="s">
        <v>99</v>
      </c>
    </row>
    <row r="3" spans="1:10" s="89" customFormat="1" ht="153">
      <c r="A3" s="125">
        <v>1</v>
      </c>
      <c r="B3" s="152" t="s">
        <v>194</v>
      </c>
      <c r="C3" s="81" t="s">
        <v>7</v>
      </c>
      <c r="D3" s="81">
        <v>15</v>
      </c>
      <c r="E3" s="119"/>
      <c r="F3" s="85"/>
      <c r="G3" s="86">
        <v>0.08</v>
      </c>
      <c r="H3" s="87"/>
      <c r="I3" s="88"/>
      <c r="J3" s="85"/>
    </row>
    <row r="4" spans="1:10" s="89" customFormat="1" ht="76.5">
      <c r="A4" s="125">
        <v>2</v>
      </c>
      <c r="B4" s="152" t="s">
        <v>157</v>
      </c>
      <c r="C4" s="81" t="s">
        <v>7</v>
      </c>
      <c r="D4" s="81">
        <v>1</v>
      </c>
      <c r="E4" s="119"/>
      <c r="F4" s="85"/>
      <c r="G4" s="86">
        <v>0.08</v>
      </c>
      <c r="H4" s="87"/>
      <c r="I4" s="88"/>
      <c r="J4" s="91"/>
    </row>
    <row r="5" spans="1:10" s="104" customFormat="1" ht="12.75">
      <c r="A5" s="97"/>
      <c r="B5" s="98" t="s">
        <v>13</v>
      </c>
      <c r="C5" s="99" t="s">
        <v>158</v>
      </c>
      <c r="D5" s="100" t="s">
        <v>158</v>
      </c>
      <c r="E5" s="101" t="s">
        <v>158</v>
      </c>
      <c r="F5" s="101"/>
      <c r="G5" s="102" t="s">
        <v>158</v>
      </c>
      <c r="H5" s="101" t="s">
        <v>158</v>
      </c>
      <c r="I5" s="103"/>
      <c r="J5" s="204" t="s">
        <v>158</v>
      </c>
    </row>
    <row r="6" spans="1:10" s="62" customFormat="1">
      <c r="A6" s="56"/>
      <c r="B6" s="57"/>
      <c r="C6" s="58"/>
      <c r="D6" s="59"/>
      <c r="E6" s="66"/>
      <c r="F6" s="66"/>
      <c r="G6" s="60"/>
      <c r="H6" s="66"/>
      <c r="I6" s="61"/>
    </row>
    <row r="7" spans="1:10" s="55" customFormat="1">
      <c r="B7" s="52" t="s">
        <v>174</v>
      </c>
      <c r="C7" s="210"/>
      <c r="D7" s="210"/>
      <c r="E7" s="211"/>
      <c r="F7" s="211"/>
      <c r="G7" s="212"/>
      <c r="H7" s="211"/>
      <c r="I7" s="213"/>
    </row>
    <row r="8" spans="1:10" s="55" customFormat="1">
      <c r="B8" s="52" t="s">
        <v>78</v>
      </c>
      <c r="C8" s="210"/>
      <c r="D8" s="210"/>
      <c r="E8" s="211"/>
      <c r="F8" s="211"/>
      <c r="G8" s="214"/>
      <c r="H8" s="211"/>
      <c r="I8" s="213"/>
    </row>
    <row r="9" spans="1:10">
      <c r="B9" s="52" t="s">
        <v>192</v>
      </c>
      <c r="C9" s="205"/>
      <c r="D9" s="205"/>
      <c r="I9" s="205"/>
    </row>
    <row r="10" spans="1:10">
      <c r="B10" s="205"/>
      <c r="C10" s="205"/>
      <c r="D10" s="205"/>
      <c r="I10" s="205"/>
    </row>
  </sheetData>
  <mergeCells count="1">
    <mergeCell ref="A1:XFD1"/>
  </mergeCells>
  <pageMargins left="0.7" right="0.7" top="0.75" bottom="0.75" header="0.3" footer="0.3"/>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6"/>
  <sheetViews>
    <sheetView zoomScaleNormal="100" workbookViewId="0">
      <selection activeCell="B3" sqref="B3"/>
    </sheetView>
  </sheetViews>
  <sheetFormatPr defaultColWidth="8.85546875" defaultRowHeight="15"/>
  <cols>
    <col min="1" max="1" width="5.7109375" style="73" customWidth="1"/>
    <col min="2" max="2" width="63.140625" style="73" customWidth="1"/>
    <col min="3" max="3" width="7" style="73" customWidth="1"/>
    <col min="4" max="4" width="6.85546875" style="73" customWidth="1"/>
    <col min="5" max="5" width="12.7109375" style="68" customWidth="1"/>
    <col min="6" max="6" width="12.42578125" style="68" customWidth="1"/>
    <col min="7" max="7" width="8.28515625" style="4" customWidth="1"/>
    <col min="8" max="8" width="14.140625" style="68" customWidth="1"/>
    <col min="9" max="9" width="15.140625" style="73" customWidth="1"/>
    <col min="10" max="10" width="14.140625" style="73" customWidth="1"/>
    <col min="11" max="16384" width="8.85546875" style="73"/>
  </cols>
  <sheetData>
    <row r="1" spans="1:10" s="207" customFormat="1" ht="12.75">
      <c r="A1" s="207" t="s">
        <v>129</v>
      </c>
    </row>
    <row r="2" spans="1:10" s="80" customFormat="1" ht="58.9" customHeight="1">
      <c r="A2" s="76" t="s">
        <v>100</v>
      </c>
      <c r="B2" s="76" t="s">
        <v>1</v>
      </c>
      <c r="C2" s="77" t="s">
        <v>98</v>
      </c>
      <c r="D2" s="77" t="s">
        <v>33</v>
      </c>
      <c r="E2" s="78" t="s">
        <v>3</v>
      </c>
      <c r="F2" s="78" t="s">
        <v>4</v>
      </c>
      <c r="G2" s="79" t="s">
        <v>101</v>
      </c>
      <c r="H2" s="78" t="s">
        <v>9</v>
      </c>
      <c r="I2" s="78" t="s">
        <v>6</v>
      </c>
      <c r="J2" s="78" t="s">
        <v>99</v>
      </c>
    </row>
    <row r="3" spans="1:10" s="89" customFormat="1" ht="25.5">
      <c r="A3" s="81">
        <v>1</v>
      </c>
      <c r="B3" s="123" t="s">
        <v>193</v>
      </c>
      <c r="C3" s="153" t="s">
        <v>11</v>
      </c>
      <c r="D3" s="81">
        <v>1</v>
      </c>
      <c r="E3" s="119"/>
      <c r="F3" s="85"/>
      <c r="G3" s="86">
        <v>0.23</v>
      </c>
      <c r="H3" s="87"/>
      <c r="I3" s="88"/>
      <c r="J3" s="91"/>
    </row>
    <row r="4" spans="1:10" s="104" customFormat="1" ht="12.75">
      <c r="A4" s="97"/>
      <c r="B4" s="98" t="s">
        <v>13</v>
      </c>
      <c r="C4" s="99" t="s">
        <v>158</v>
      </c>
      <c r="D4" s="100" t="s">
        <v>158</v>
      </c>
      <c r="E4" s="101" t="s">
        <v>158</v>
      </c>
      <c r="F4" s="101"/>
      <c r="G4" s="102" t="s">
        <v>158</v>
      </c>
      <c r="H4" s="101" t="s">
        <v>158</v>
      </c>
      <c r="I4" s="103"/>
      <c r="J4" s="204" t="s">
        <v>158</v>
      </c>
    </row>
    <row r="5" spans="1:10" s="62" customFormat="1">
      <c r="A5" s="56"/>
      <c r="B5" s="57"/>
      <c r="C5" s="58"/>
      <c r="D5" s="59"/>
      <c r="E5" s="66"/>
      <c r="F5" s="66"/>
      <c r="G5" s="60"/>
      <c r="H5" s="66"/>
      <c r="I5" s="61"/>
    </row>
    <row r="6" spans="1:10" s="55" customFormat="1">
      <c r="B6" s="52" t="s">
        <v>174</v>
      </c>
      <c r="E6" s="67"/>
      <c r="F6" s="67"/>
      <c r="G6" s="65"/>
      <c r="H6" s="67"/>
      <c r="I6" s="64"/>
    </row>
  </sheetData>
  <mergeCells count="1">
    <mergeCell ref="A1:XFD1"/>
  </mergeCells>
  <pageMargins left="0.7" right="0.7" top="0.75" bottom="0.75" header="0.3" footer="0.3"/>
  <pageSetup paperSize="9" scale="8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1"/>
  <sheetViews>
    <sheetView zoomScale="90" zoomScaleNormal="90" workbookViewId="0">
      <selection activeCell="B8" sqref="B8"/>
    </sheetView>
  </sheetViews>
  <sheetFormatPr defaultColWidth="8.85546875" defaultRowHeight="15"/>
  <cols>
    <col min="1" max="1" width="6.5703125" style="75" customWidth="1"/>
    <col min="2" max="2" width="50.5703125" style="75" customWidth="1"/>
    <col min="3" max="3" width="7" style="75" customWidth="1"/>
    <col min="4" max="4" width="6.85546875" style="75" customWidth="1"/>
    <col min="5" max="5" width="12.7109375" style="68" customWidth="1"/>
    <col min="6" max="6" width="12.42578125" style="68" customWidth="1"/>
    <col min="7" max="7" width="8.28515625" style="4" customWidth="1"/>
    <col min="8" max="8" width="14.140625" style="68" customWidth="1"/>
    <col min="9" max="9" width="15.140625" style="75" customWidth="1"/>
    <col min="10" max="10" width="14.140625" style="75" customWidth="1"/>
    <col min="11" max="16384" width="8.85546875" style="75"/>
  </cols>
  <sheetData>
    <row r="1" spans="1:10" s="207" customFormat="1" ht="12.75">
      <c r="A1" s="207" t="s">
        <v>130</v>
      </c>
    </row>
    <row r="2" spans="1:10" s="80" customFormat="1" ht="51">
      <c r="A2" s="76" t="s">
        <v>100</v>
      </c>
      <c r="B2" s="76" t="s">
        <v>1</v>
      </c>
      <c r="C2" s="77" t="s">
        <v>98</v>
      </c>
      <c r="D2" s="77" t="s">
        <v>33</v>
      </c>
      <c r="E2" s="78" t="s">
        <v>3</v>
      </c>
      <c r="F2" s="78" t="s">
        <v>4</v>
      </c>
      <c r="G2" s="79" t="s">
        <v>101</v>
      </c>
      <c r="H2" s="78" t="s">
        <v>9</v>
      </c>
      <c r="I2" s="78" t="s">
        <v>6</v>
      </c>
      <c r="J2" s="78" t="s">
        <v>99</v>
      </c>
    </row>
    <row r="3" spans="1:10" s="89" customFormat="1" ht="38.25">
      <c r="A3" s="105">
        <v>1</v>
      </c>
      <c r="B3" s="135" t="s">
        <v>195</v>
      </c>
      <c r="C3" s="81" t="s">
        <v>7</v>
      </c>
      <c r="D3" s="81">
        <v>150</v>
      </c>
      <c r="E3" s="180"/>
      <c r="F3" s="85"/>
      <c r="G3" s="86">
        <v>0.23</v>
      </c>
      <c r="H3" s="87"/>
      <c r="I3" s="110"/>
      <c r="J3" s="94"/>
    </row>
    <row r="4" spans="1:10" s="89" customFormat="1" ht="51">
      <c r="A4" s="105">
        <v>2</v>
      </c>
      <c r="B4" s="128" t="s">
        <v>196</v>
      </c>
      <c r="C4" s="129" t="s">
        <v>7</v>
      </c>
      <c r="D4" s="129">
        <v>80</v>
      </c>
      <c r="E4" s="186"/>
      <c r="F4" s="85"/>
      <c r="G4" s="86">
        <v>0.23</v>
      </c>
      <c r="H4" s="87"/>
      <c r="I4" s="110"/>
      <c r="J4" s="94"/>
    </row>
    <row r="5" spans="1:10" s="89" customFormat="1" ht="63.75">
      <c r="A5" s="105">
        <v>3</v>
      </c>
      <c r="B5" s="136" t="s">
        <v>197</v>
      </c>
      <c r="C5" s="129" t="s">
        <v>7</v>
      </c>
      <c r="D5" s="129">
        <v>20</v>
      </c>
      <c r="E5" s="186"/>
      <c r="F5" s="85"/>
      <c r="G5" s="86">
        <v>0.23</v>
      </c>
      <c r="H5" s="87"/>
      <c r="I5" s="110"/>
      <c r="J5" s="94"/>
    </row>
    <row r="6" spans="1:10" s="89" customFormat="1" ht="51">
      <c r="A6" s="107">
        <v>4</v>
      </c>
      <c r="B6" s="133" t="s">
        <v>198</v>
      </c>
      <c r="C6" s="107" t="s">
        <v>7</v>
      </c>
      <c r="D6" s="81">
        <v>4</v>
      </c>
      <c r="E6" s="186"/>
      <c r="F6" s="85"/>
      <c r="G6" s="86">
        <v>0.23</v>
      </c>
      <c r="H6" s="87"/>
      <c r="I6" s="110"/>
      <c r="J6" s="94"/>
    </row>
    <row r="7" spans="1:10" s="89" customFormat="1" ht="51">
      <c r="A7" s="113">
        <v>5</v>
      </c>
      <c r="B7" s="137" t="s">
        <v>199</v>
      </c>
      <c r="C7" s="113" t="s">
        <v>7</v>
      </c>
      <c r="D7" s="154">
        <v>10</v>
      </c>
      <c r="E7" s="187"/>
      <c r="F7" s="91"/>
      <c r="G7" s="155">
        <v>0.23</v>
      </c>
      <c r="H7" s="92"/>
      <c r="I7" s="156"/>
      <c r="J7" s="157"/>
    </row>
    <row r="8" spans="1:10" s="89" customFormat="1" ht="77.45" customHeight="1">
      <c r="A8" s="81">
        <v>6</v>
      </c>
      <c r="B8" s="123" t="s">
        <v>200</v>
      </c>
      <c r="C8" s="81" t="s">
        <v>7</v>
      </c>
      <c r="D8" s="81">
        <v>6</v>
      </c>
      <c r="E8" s="186"/>
      <c r="F8" s="94"/>
      <c r="G8" s="95">
        <v>0.23</v>
      </c>
      <c r="H8" s="94"/>
      <c r="I8" s="96"/>
      <c r="J8" s="94"/>
    </row>
    <row r="9" spans="1:10" s="104" customFormat="1" ht="12.75">
      <c r="A9" s="97"/>
      <c r="B9" s="98" t="s">
        <v>13</v>
      </c>
      <c r="C9" s="99" t="s">
        <v>158</v>
      </c>
      <c r="D9" s="100" t="s">
        <v>158</v>
      </c>
      <c r="E9" s="101" t="s">
        <v>158</v>
      </c>
      <c r="F9" s="101"/>
      <c r="G9" s="102" t="s">
        <v>158</v>
      </c>
      <c r="H9" s="101" t="s">
        <v>158</v>
      </c>
      <c r="I9" s="103"/>
      <c r="J9" s="204" t="s">
        <v>158</v>
      </c>
    </row>
    <row r="10" spans="1:10" s="62" customFormat="1">
      <c r="A10" s="56"/>
      <c r="B10" s="57"/>
      <c r="C10" s="58"/>
      <c r="D10" s="59"/>
      <c r="E10" s="66"/>
      <c r="F10" s="66"/>
      <c r="G10" s="60"/>
      <c r="H10" s="66"/>
      <c r="I10" s="61"/>
    </row>
    <row r="11" spans="1:10" s="55" customFormat="1">
      <c r="B11" s="52" t="s">
        <v>174</v>
      </c>
      <c r="E11" s="67"/>
      <c r="F11" s="67"/>
      <c r="G11" s="63"/>
      <c r="H11" s="67"/>
      <c r="I11" s="64"/>
    </row>
  </sheetData>
  <mergeCells count="1">
    <mergeCell ref="A1:XFD1"/>
  </mergeCells>
  <pageMargins left="0.7" right="0.7" top="0.75" bottom="0.75" header="0.3" footer="0.3"/>
  <pageSetup paperSize="9" scale="8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7"/>
  <sheetViews>
    <sheetView zoomScaleNormal="100" workbookViewId="0">
      <selection activeCell="D8" sqref="D8"/>
    </sheetView>
  </sheetViews>
  <sheetFormatPr defaultColWidth="8.85546875" defaultRowHeight="15"/>
  <cols>
    <col min="1" max="1" width="5.7109375" style="73" customWidth="1"/>
    <col min="2" max="2" width="63.140625" style="73" customWidth="1"/>
    <col min="3" max="3" width="7" style="73" customWidth="1"/>
    <col min="4" max="4" width="6.85546875" style="73" customWidth="1"/>
    <col min="5" max="5" width="12.7109375" style="68" customWidth="1"/>
    <col min="6" max="6" width="12.42578125" style="68" customWidth="1"/>
    <col min="7" max="7" width="8.28515625" style="4" customWidth="1"/>
    <col min="8" max="8" width="14.140625" style="68" customWidth="1"/>
    <col min="9" max="9" width="15.140625" style="73" customWidth="1"/>
    <col min="10" max="10" width="14.140625" style="73" customWidth="1"/>
    <col min="11" max="16384" width="8.85546875" style="73"/>
  </cols>
  <sheetData>
    <row r="1" spans="1:10" s="207" customFormat="1" ht="12.75">
      <c r="A1" s="207" t="s">
        <v>131</v>
      </c>
    </row>
    <row r="2" spans="1:10" s="80" customFormat="1" ht="58.9" customHeight="1">
      <c r="A2" s="76" t="s">
        <v>100</v>
      </c>
      <c r="B2" s="76" t="s">
        <v>1</v>
      </c>
      <c r="C2" s="77" t="s">
        <v>98</v>
      </c>
      <c r="D2" s="77" t="s">
        <v>33</v>
      </c>
      <c r="E2" s="78" t="s">
        <v>3</v>
      </c>
      <c r="F2" s="78" t="s">
        <v>4</v>
      </c>
      <c r="G2" s="79" t="s">
        <v>101</v>
      </c>
      <c r="H2" s="78" t="s">
        <v>9</v>
      </c>
      <c r="I2" s="78" t="s">
        <v>6</v>
      </c>
      <c r="J2" s="78" t="s">
        <v>99</v>
      </c>
    </row>
    <row r="3" spans="1:10" s="89" customFormat="1" ht="63.75">
      <c r="A3" s="105">
        <v>1</v>
      </c>
      <c r="B3" s="152" t="s">
        <v>201</v>
      </c>
      <c r="C3" s="81" t="s">
        <v>7</v>
      </c>
      <c r="D3" s="81">
        <v>6</v>
      </c>
      <c r="E3" s="109"/>
      <c r="F3" s="85"/>
      <c r="G3" s="86">
        <v>0.08</v>
      </c>
      <c r="H3" s="87"/>
      <c r="I3" s="88"/>
      <c r="J3" s="85"/>
    </row>
    <row r="4" spans="1:10" s="89" customFormat="1" ht="38.25">
      <c r="A4" s="111">
        <v>2</v>
      </c>
      <c r="B4" s="158" t="s">
        <v>202</v>
      </c>
      <c r="C4" s="81" t="s">
        <v>7</v>
      </c>
      <c r="D4" s="81">
        <v>6</v>
      </c>
      <c r="E4" s="109"/>
      <c r="F4" s="85"/>
      <c r="G4" s="86">
        <v>0.08</v>
      </c>
      <c r="H4" s="87"/>
      <c r="I4" s="88"/>
      <c r="J4" s="91"/>
    </row>
    <row r="5" spans="1:10" s="104" customFormat="1" ht="12.75">
      <c r="A5" s="97"/>
      <c r="B5" s="98" t="s">
        <v>13</v>
      </c>
      <c r="C5" s="99" t="s">
        <v>158</v>
      </c>
      <c r="D5" s="100" t="s">
        <v>158</v>
      </c>
      <c r="E5" s="101" t="s">
        <v>158</v>
      </c>
      <c r="F5" s="101"/>
      <c r="G5" s="102" t="s">
        <v>158</v>
      </c>
      <c r="H5" s="101" t="s">
        <v>158</v>
      </c>
      <c r="I5" s="103"/>
      <c r="J5" s="204" t="s">
        <v>158</v>
      </c>
    </row>
    <row r="6" spans="1:10" s="62" customFormat="1">
      <c r="A6" s="56"/>
      <c r="B6" s="57"/>
      <c r="C6" s="58"/>
      <c r="D6" s="59"/>
      <c r="E6" s="66"/>
      <c r="F6" s="66"/>
      <c r="G6" s="60"/>
      <c r="H6" s="66"/>
      <c r="I6" s="61"/>
    </row>
    <row r="7" spans="1:10" s="55" customFormat="1">
      <c r="B7" s="52" t="s">
        <v>174</v>
      </c>
      <c r="E7" s="67"/>
      <c r="F7" s="67"/>
      <c r="G7" s="65"/>
      <c r="H7" s="67"/>
      <c r="I7" s="64"/>
    </row>
  </sheetData>
  <mergeCells count="1">
    <mergeCell ref="A1:XFD1"/>
  </mergeCells>
  <pageMargins left="0.7" right="0.7" top="0.75" bottom="0.75" header="0.3" footer="0.3"/>
  <pageSetup paperSize="9" scale="8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6"/>
  <sheetViews>
    <sheetView zoomScaleNormal="100" workbookViewId="0">
      <selection activeCell="B7" sqref="B7"/>
    </sheetView>
  </sheetViews>
  <sheetFormatPr defaultColWidth="8.85546875" defaultRowHeight="15"/>
  <cols>
    <col min="1" max="1" width="5.7109375" style="73" customWidth="1"/>
    <col min="2" max="2" width="63.140625" style="73" customWidth="1"/>
    <col min="3" max="3" width="7" style="73" customWidth="1"/>
    <col min="4" max="4" width="6.85546875" style="73" customWidth="1"/>
    <col min="5" max="5" width="12.7109375" style="68" customWidth="1"/>
    <col min="6" max="6" width="12.42578125" style="68" customWidth="1"/>
    <col min="7" max="7" width="8.28515625" style="4" customWidth="1"/>
    <col min="8" max="8" width="14.140625" style="68" customWidth="1"/>
    <col min="9" max="9" width="15.140625" style="73" customWidth="1"/>
    <col min="10" max="10" width="14.140625" style="73" customWidth="1"/>
    <col min="11" max="16384" width="8.85546875" style="73"/>
  </cols>
  <sheetData>
    <row r="1" spans="1:10" s="207" customFormat="1" ht="12.75">
      <c r="A1" s="207" t="s">
        <v>132</v>
      </c>
    </row>
    <row r="2" spans="1:10" s="80" customFormat="1" ht="58.9" customHeight="1">
      <c r="A2" s="76" t="s">
        <v>100</v>
      </c>
      <c r="B2" s="76" t="s">
        <v>1</v>
      </c>
      <c r="C2" s="77" t="s">
        <v>98</v>
      </c>
      <c r="D2" s="77" t="s">
        <v>33</v>
      </c>
      <c r="E2" s="78" t="s">
        <v>3</v>
      </c>
      <c r="F2" s="78" t="s">
        <v>4</v>
      </c>
      <c r="G2" s="79" t="s">
        <v>101</v>
      </c>
      <c r="H2" s="78" t="s">
        <v>9</v>
      </c>
      <c r="I2" s="78" t="s">
        <v>6</v>
      </c>
      <c r="J2" s="78" t="s">
        <v>99</v>
      </c>
    </row>
    <row r="3" spans="1:10" s="89" customFormat="1" ht="12.75">
      <c r="A3" s="81">
        <v>1</v>
      </c>
      <c r="B3" s="159" t="s">
        <v>163</v>
      </c>
      <c r="C3" s="81" t="s">
        <v>90</v>
      </c>
      <c r="D3" s="81">
        <v>10</v>
      </c>
      <c r="E3" s="81"/>
      <c r="F3" s="85"/>
      <c r="G3" s="86">
        <v>0.23</v>
      </c>
      <c r="H3" s="87"/>
      <c r="I3" s="88"/>
      <c r="J3" s="85"/>
    </row>
    <row r="4" spans="1:10" s="104" customFormat="1" ht="12.75">
      <c r="A4" s="97"/>
      <c r="B4" s="98" t="s">
        <v>13</v>
      </c>
      <c r="C4" s="99" t="s">
        <v>158</v>
      </c>
      <c r="D4" s="100" t="s">
        <v>158</v>
      </c>
      <c r="E4" s="101" t="s">
        <v>158</v>
      </c>
      <c r="F4" s="101"/>
      <c r="G4" s="102" t="s">
        <v>158</v>
      </c>
      <c r="H4" s="101" t="s">
        <v>158</v>
      </c>
      <c r="I4" s="103"/>
      <c r="J4" s="204" t="s">
        <v>158</v>
      </c>
    </row>
    <row r="5" spans="1:10" s="62" customFormat="1">
      <c r="A5" s="56"/>
      <c r="B5" s="57"/>
      <c r="C5" s="58"/>
      <c r="D5" s="59"/>
      <c r="E5" s="66"/>
      <c r="F5" s="66"/>
      <c r="G5" s="60"/>
      <c r="H5" s="66"/>
      <c r="I5" s="61"/>
    </row>
    <row r="6" spans="1:10" s="55" customFormat="1">
      <c r="E6" s="67"/>
      <c r="F6" s="67"/>
      <c r="G6" s="65"/>
      <c r="H6" s="67"/>
      <c r="I6" s="64"/>
    </row>
  </sheetData>
  <mergeCells count="1">
    <mergeCell ref="A1:XFD1"/>
  </mergeCells>
  <pageMargins left="0.7" right="0.7" top="0.75" bottom="0.75" header="0.3" footer="0.3"/>
  <pageSetup paperSize="9" scale="8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2"/>
  <sheetViews>
    <sheetView zoomScaleNormal="100" workbookViewId="0">
      <selection activeCell="B8" sqref="B8"/>
    </sheetView>
  </sheetViews>
  <sheetFormatPr defaultColWidth="8.85546875" defaultRowHeight="15"/>
  <cols>
    <col min="1" max="1" width="5.7109375" style="73" customWidth="1"/>
    <col min="2" max="2" width="63.140625" style="73" customWidth="1"/>
    <col min="3" max="3" width="7" style="73" customWidth="1"/>
    <col min="4" max="4" width="6.85546875" style="73" customWidth="1"/>
    <col min="5" max="5" width="12.7109375" style="68" customWidth="1"/>
    <col min="6" max="6" width="12.42578125" style="68" customWidth="1"/>
    <col min="7" max="7" width="8.28515625" style="4" customWidth="1"/>
    <col min="8" max="8" width="14.140625" style="68" customWidth="1"/>
    <col min="9" max="9" width="15.140625" style="73" customWidth="1"/>
    <col min="10" max="10" width="14.140625" style="73" customWidth="1"/>
    <col min="11" max="16384" width="8.85546875" style="73"/>
  </cols>
  <sheetData>
    <row r="1" spans="1:10" s="207" customFormat="1" ht="12.75">
      <c r="A1" s="207" t="s">
        <v>133</v>
      </c>
    </row>
    <row r="2" spans="1:10" s="80" customFormat="1" ht="58.9" customHeight="1">
      <c r="A2" s="76" t="s">
        <v>100</v>
      </c>
      <c r="B2" s="76" t="s">
        <v>1</v>
      </c>
      <c r="C2" s="77" t="s">
        <v>98</v>
      </c>
      <c r="D2" s="77" t="s">
        <v>33</v>
      </c>
      <c r="E2" s="78" t="s">
        <v>3</v>
      </c>
      <c r="F2" s="78" t="s">
        <v>4</v>
      </c>
      <c r="G2" s="79" t="s">
        <v>101</v>
      </c>
      <c r="H2" s="78" t="s">
        <v>9</v>
      </c>
      <c r="I2" s="78" t="s">
        <v>6</v>
      </c>
      <c r="J2" s="78" t="s">
        <v>99</v>
      </c>
    </row>
    <row r="3" spans="1:10" s="89" customFormat="1" ht="12.75">
      <c r="A3" s="125">
        <v>1</v>
      </c>
      <c r="B3" s="160" t="s">
        <v>77</v>
      </c>
      <c r="C3" s="81" t="s">
        <v>7</v>
      </c>
      <c r="D3" s="81">
        <v>25</v>
      </c>
      <c r="E3" s="119"/>
      <c r="F3" s="85"/>
      <c r="G3" s="86">
        <v>0.23</v>
      </c>
      <c r="H3" s="87"/>
      <c r="I3" s="110"/>
      <c r="J3" s="94"/>
    </row>
    <row r="4" spans="1:10" s="89" customFormat="1" ht="12.75">
      <c r="A4" s="125">
        <v>2</v>
      </c>
      <c r="B4" s="160" t="s">
        <v>139</v>
      </c>
      <c r="C4" s="81" t="s">
        <v>7</v>
      </c>
      <c r="D4" s="81">
        <v>4</v>
      </c>
      <c r="E4" s="119"/>
      <c r="F4" s="85"/>
      <c r="G4" s="86">
        <v>0.23</v>
      </c>
      <c r="H4" s="87"/>
      <c r="I4" s="110"/>
      <c r="J4" s="94"/>
    </row>
    <row r="5" spans="1:10" s="89" customFormat="1" ht="12.75">
      <c r="A5" s="125">
        <v>3</v>
      </c>
      <c r="B5" s="160" t="s">
        <v>137</v>
      </c>
      <c r="C5" s="81" t="s">
        <v>7</v>
      </c>
      <c r="D5" s="81">
        <v>10</v>
      </c>
      <c r="E5" s="119"/>
      <c r="F5" s="85"/>
      <c r="G5" s="86">
        <v>0.23</v>
      </c>
      <c r="H5" s="87"/>
      <c r="I5" s="110"/>
      <c r="J5" s="94"/>
    </row>
    <row r="6" spans="1:10" s="89" customFormat="1" ht="12.75">
      <c r="A6" s="125">
        <v>4</v>
      </c>
      <c r="B6" s="160" t="s">
        <v>152</v>
      </c>
      <c r="C6" s="81" t="s">
        <v>7</v>
      </c>
      <c r="D6" s="81">
        <v>10</v>
      </c>
      <c r="E6" s="119"/>
      <c r="F6" s="85"/>
      <c r="G6" s="86">
        <v>0.23</v>
      </c>
      <c r="H6" s="87"/>
      <c r="I6" s="110"/>
      <c r="J6" s="94"/>
    </row>
    <row r="7" spans="1:10" s="89" customFormat="1" ht="76.5">
      <c r="A7" s="125">
        <v>5</v>
      </c>
      <c r="B7" s="160" t="s">
        <v>162</v>
      </c>
      <c r="C7" s="81" t="s">
        <v>7</v>
      </c>
      <c r="D7" s="81">
        <v>10</v>
      </c>
      <c r="E7" s="119"/>
      <c r="F7" s="85"/>
      <c r="G7" s="86">
        <v>0.23</v>
      </c>
      <c r="H7" s="87"/>
      <c r="I7" s="110"/>
      <c r="J7" s="94"/>
    </row>
    <row r="8" spans="1:10" s="89" customFormat="1" ht="38.25">
      <c r="A8" s="125">
        <v>6</v>
      </c>
      <c r="B8" s="160" t="s">
        <v>145</v>
      </c>
      <c r="C8" s="81" t="s">
        <v>119</v>
      </c>
      <c r="D8" s="81">
        <v>500</v>
      </c>
      <c r="E8" s="119"/>
      <c r="F8" s="85"/>
      <c r="G8" s="86">
        <v>0.23</v>
      </c>
      <c r="H8" s="87"/>
      <c r="I8" s="110"/>
      <c r="J8" s="94"/>
    </row>
    <row r="9" spans="1:10" s="89" customFormat="1" ht="12.75">
      <c r="A9" s="125">
        <v>7</v>
      </c>
      <c r="B9" s="161" t="s">
        <v>138</v>
      </c>
      <c r="C9" s="81" t="s">
        <v>118</v>
      </c>
      <c r="D9" s="81">
        <v>350</v>
      </c>
      <c r="E9" s="119"/>
      <c r="F9" s="85"/>
      <c r="G9" s="86">
        <v>0.23</v>
      </c>
      <c r="H9" s="87"/>
      <c r="I9" s="110"/>
      <c r="J9" s="94"/>
    </row>
    <row r="10" spans="1:10" s="104" customFormat="1" ht="12.75">
      <c r="A10" s="97"/>
      <c r="B10" s="98" t="s">
        <v>13</v>
      </c>
      <c r="C10" s="99" t="s">
        <v>158</v>
      </c>
      <c r="D10" s="100" t="s">
        <v>158</v>
      </c>
      <c r="E10" s="101" t="s">
        <v>158</v>
      </c>
      <c r="F10" s="101"/>
      <c r="G10" s="102" t="s">
        <v>158</v>
      </c>
      <c r="H10" s="101" t="s">
        <v>158</v>
      </c>
      <c r="I10" s="103"/>
      <c r="J10" s="204" t="s">
        <v>158</v>
      </c>
    </row>
    <row r="11" spans="1:10" s="62" customFormat="1">
      <c r="A11" s="56"/>
      <c r="B11" s="57"/>
      <c r="C11" s="58"/>
      <c r="D11" s="59"/>
      <c r="E11" s="66"/>
      <c r="F11" s="66"/>
      <c r="G11" s="60"/>
      <c r="H11" s="66"/>
      <c r="I11" s="61"/>
    </row>
    <row r="12" spans="1:10" s="55" customFormat="1">
      <c r="E12" s="67"/>
      <c r="F12" s="67"/>
      <c r="G12" s="65"/>
      <c r="H12" s="67"/>
      <c r="I12" s="64"/>
    </row>
  </sheetData>
  <mergeCells count="1">
    <mergeCell ref="A1:XFD1"/>
  </mergeCells>
  <pageMargins left="0.7" right="0.7" top="0.75" bottom="0.75" header="0.3" footer="0.3"/>
  <pageSetup paperSize="9" scale="8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9"/>
  <sheetViews>
    <sheetView zoomScaleNormal="100" workbookViewId="0">
      <selection activeCell="B9" sqref="B9"/>
    </sheetView>
  </sheetViews>
  <sheetFormatPr defaultColWidth="8.85546875" defaultRowHeight="12.75"/>
  <cols>
    <col min="1" max="1" width="4.5703125" style="175" customWidth="1"/>
    <col min="2" max="2" width="64.7109375" style="175" customWidth="1"/>
    <col min="3" max="3" width="7" style="175" customWidth="1"/>
    <col min="4" max="4" width="6.85546875" style="175" customWidth="1"/>
    <col min="5" max="5" width="12.7109375" style="176" customWidth="1"/>
    <col min="6" max="6" width="12.42578125" style="176" customWidth="1"/>
    <col min="7" max="7" width="8.28515625" style="177" customWidth="1"/>
    <col min="8" max="8" width="14.140625" style="176" customWidth="1"/>
    <col min="9" max="9" width="15.140625" style="175" customWidth="1"/>
    <col min="10" max="10" width="14.140625" style="175" customWidth="1"/>
    <col min="11" max="16384" width="8.85546875" style="175"/>
  </cols>
  <sheetData>
    <row r="1" spans="1:10" s="207" customFormat="1">
      <c r="A1" s="207" t="s">
        <v>134</v>
      </c>
    </row>
    <row r="2" spans="1:10" s="80" customFormat="1" ht="51">
      <c r="A2" s="76" t="s">
        <v>100</v>
      </c>
      <c r="B2" s="76" t="s">
        <v>1</v>
      </c>
      <c r="C2" s="77" t="s">
        <v>98</v>
      </c>
      <c r="D2" s="77" t="s">
        <v>33</v>
      </c>
      <c r="E2" s="78" t="s">
        <v>3</v>
      </c>
      <c r="F2" s="78" t="s">
        <v>4</v>
      </c>
      <c r="G2" s="79" t="s">
        <v>101</v>
      </c>
      <c r="H2" s="78" t="s">
        <v>9</v>
      </c>
      <c r="I2" s="78" t="s">
        <v>6</v>
      </c>
      <c r="J2" s="78" t="s">
        <v>99</v>
      </c>
    </row>
    <row r="3" spans="1:10" s="89" customFormat="1" ht="51">
      <c r="A3" s="105">
        <v>1</v>
      </c>
      <c r="B3" s="152" t="s">
        <v>150</v>
      </c>
      <c r="C3" s="81" t="s">
        <v>7</v>
      </c>
      <c r="D3" s="81">
        <v>800</v>
      </c>
      <c r="E3" s="109"/>
      <c r="F3" s="85"/>
      <c r="G3" s="86">
        <v>0.08</v>
      </c>
      <c r="H3" s="87"/>
      <c r="I3" s="110"/>
      <c r="J3" s="94"/>
    </row>
    <row r="4" spans="1:10" s="89" customFormat="1">
      <c r="A4" s="105">
        <v>2</v>
      </c>
      <c r="B4" s="158" t="s">
        <v>96</v>
      </c>
      <c r="C4" s="81" t="s">
        <v>7</v>
      </c>
      <c r="D4" s="81">
        <v>10</v>
      </c>
      <c r="E4" s="109"/>
      <c r="F4" s="85"/>
      <c r="G4" s="86">
        <v>0.23</v>
      </c>
      <c r="H4" s="87"/>
      <c r="I4" s="110"/>
      <c r="J4" s="94"/>
    </row>
    <row r="5" spans="1:10" s="89" customFormat="1">
      <c r="A5" s="105">
        <v>3</v>
      </c>
      <c r="B5" s="162" t="s">
        <v>146</v>
      </c>
      <c r="C5" s="81" t="s">
        <v>7</v>
      </c>
      <c r="D5" s="81">
        <v>10</v>
      </c>
      <c r="E5" s="109"/>
      <c r="F5" s="85"/>
      <c r="G5" s="86">
        <v>0.23</v>
      </c>
      <c r="H5" s="87"/>
      <c r="I5" s="110"/>
      <c r="J5" s="94"/>
    </row>
    <row r="6" spans="1:10" s="89" customFormat="1">
      <c r="A6" s="105">
        <v>4</v>
      </c>
      <c r="B6" s="162" t="s">
        <v>19</v>
      </c>
      <c r="C6" s="81" t="s">
        <v>12</v>
      </c>
      <c r="D6" s="81">
        <v>10</v>
      </c>
      <c r="E6" s="109"/>
      <c r="F6" s="85"/>
      <c r="G6" s="86">
        <v>0.23</v>
      </c>
      <c r="H6" s="87"/>
      <c r="I6" s="110"/>
      <c r="J6" s="94"/>
    </row>
    <row r="7" spans="1:10" s="89" customFormat="1">
      <c r="A7" s="105">
        <v>5</v>
      </c>
      <c r="B7" s="162" t="s">
        <v>89</v>
      </c>
      <c r="C7" s="81" t="s">
        <v>7</v>
      </c>
      <c r="D7" s="81">
        <v>10</v>
      </c>
      <c r="E7" s="109"/>
      <c r="F7" s="85"/>
      <c r="G7" s="86">
        <v>0.23</v>
      </c>
      <c r="H7" s="87"/>
      <c r="I7" s="110"/>
      <c r="J7" s="94"/>
    </row>
    <row r="8" spans="1:10" s="89" customFormat="1">
      <c r="A8" s="105">
        <v>6</v>
      </c>
      <c r="B8" s="158" t="s">
        <v>147</v>
      </c>
      <c r="C8" s="81" t="s">
        <v>7</v>
      </c>
      <c r="D8" s="81">
        <v>10</v>
      </c>
      <c r="E8" s="109"/>
      <c r="F8" s="85"/>
      <c r="G8" s="86">
        <v>0.23</v>
      </c>
      <c r="H8" s="87"/>
      <c r="I8" s="110"/>
      <c r="J8" s="94"/>
    </row>
    <row r="9" spans="1:10" s="89" customFormat="1">
      <c r="A9" s="105">
        <v>7</v>
      </c>
      <c r="B9" s="158" t="s">
        <v>205</v>
      </c>
      <c r="C9" s="81" t="s">
        <v>21</v>
      </c>
      <c r="D9" s="81">
        <v>12</v>
      </c>
      <c r="E9" s="109"/>
      <c r="F9" s="85"/>
      <c r="G9" s="86">
        <v>0.23</v>
      </c>
      <c r="H9" s="87"/>
      <c r="I9" s="110"/>
      <c r="J9" s="94"/>
    </row>
    <row r="10" spans="1:10" s="89" customFormat="1">
      <c r="A10" s="105">
        <v>8</v>
      </c>
      <c r="B10" s="158" t="s">
        <v>30</v>
      </c>
      <c r="C10" s="81" t="s">
        <v>21</v>
      </c>
      <c r="D10" s="81">
        <v>5</v>
      </c>
      <c r="E10" s="109"/>
      <c r="F10" s="85"/>
      <c r="G10" s="86">
        <v>0.23</v>
      </c>
      <c r="H10" s="87"/>
      <c r="I10" s="110"/>
      <c r="J10" s="94"/>
    </row>
    <row r="11" spans="1:10" s="89" customFormat="1">
      <c r="A11" s="105">
        <v>9</v>
      </c>
      <c r="B11" s="162" t="s">
        <v>148</v>
      </c>
      <c r="C11" s="81" t="s">
        <v>21</v>
      </c>
      <c r="D11" s="81">
        <v>220</v>
      </c>
      <c r="E11" s="109"/>
      <c r="F11" s="85"/>
      <c r="G11" s="86">
        <v>0.23</v>
      </c>
      <c r="H11" s="87"/>
      <c r="I11" s="110"/>
      <c r="J11" s="94"/>
    </row>
    <row r="12" spans="1:10" s="89" customFormat="1">
      <c r="A12" s="111">
        <v>10</v>
      </c>
      <c r="B12" s="158" t="s">
        <v>94</v>
      </c>
      <c r="C12" s="81" t="s">
        <v>35</v>
      </c>
      <c r="D12" s="81">
        <v>2500</v>
      </c>
      <c r="E12" s="109"/>
      <c r="F12" s="85"/>
      <c r="G12" s="86">
        <v>0.23</v>
      </c>
      <c r="H12" s="87"/>
      <c r="I12" s="110"/>
      <c r="J12" s="94"/>
    </row>
    <row r="13" spans="1:10" s="89" customFormat="1">
      <c r="A13" s="111">
        <v>11</v>
      </c>
      <c r="B13" s="158" t="s">
        <v>204</v>
      </c>
      <c r="C13" s="81" t="s">
        <v>7</v>
      </c>
      <c r="D13" s="81">
        <v>6</v>
      </c>
      <c r="E13" s="109"/>
      <c r="F13" s="85"/>
      <c r="G13" s="86">
        <v>0.23</v>
      </c>
      <c r="H13" s="87"/>
      <c r="I13" s="110"/>
      <c r="J13" s="94"/>
    </row>
    <row r="14" spans="1:10" s="89" customFormat="1" ht="38.25">
      <c r="A14" s="111">
        <v>12</v>
      </c>
      <c r="B14" s="152" t="s">
        <v>160</v>
      </c>
      <c r="C14" s="81" t="s">
        <v>7</v>
      </c>
      <c r="D14" s="81">
        <v>60</v>
      </c>
      <c r="E14" s="109"/>
      <c r="F14" s="85"/>
      <c r="G14" s="86">
        <v>0.23</v>
      </c>
      <c r="H14" s="87"/>
      <c r="I14" s="110"/>
      <c r="J14" s="94"/>
    </row>
    <row r="15" spans="1:10" s="89" customFormat="1" ht="38.25">
      <c r="A15" s="111">
        <v>13</v>
      </c>
      <c r="B15" s="158" t="s">
        <v>161</v>
      </c>
      <c r="C15" s="81" t="s">
        <v>35</v>
      </c>
      <c r="D15" s="81">
        <v>2500</v>
      </c>
      <c r="E15" s="109"/>
      <c r="F15" s="85"/>
      <c r="G15" s="86">
        <v>0.23</v>
      </c>
      <c r="H15" s="87"/>
      <c r="I15" s="110"/>
      <c r="J15" s="94"/>
    </row>
    <row r="16" spans="1:10" s="104" customFormat="1">
      <c r="A16" s="97"/>
      <c r="B16" s="98" t="s">
        <v>13</v>
      </c>
      <c r="C16" s="99" t="s">
        <v>158</v>
      </c>
      <c r="D16" s="100" t="s">
        <v>158</v>
      </c>
      <c r="E16" s="101" t="s">
        <v>158</v>
      </c>
      <c r="F16" s="101"/>
      <c r="G16" s="102" t="s">
        <v>158</v>
      </c>
      <c r="H16" s="101" t="s">
        <v>158</v>
      </c>
      <c r="I16" s="103"/>
      <c r="J16" s="204" t="s">
        <v>158</v>
      </c>
    </row>
    <row r="17" spans="1:9" s="170" customFormat="1">
      <c r="A17" s="163"/>
      <c r="B17" s="164"/>
      <c r="C17" s="165"/>
      <c r="D17" s="166"/>
      <c r="E17" s="167"/>
      <c r="F17" s="167"/>
      <c r="G17" s="168"/>
      <c r="H17" s="167"/>
      <c r="I17" s="169"/>
    </row>
    <row r="18" spans="1:9" s="171" customFormat="1">
      <c r="B18" s="89" t="s">
        <v>174</v>
      </c>
      <c r="E18" s="172"/>
      <c r="F18" s="172"/>
      <c r="G18" s="173"/>
      <c r="H18" s="172"/>
      <c r="I18" s="174"/>
    </row>
    <row r="19" spans="1:9">
      <c r="B19" s="89" t="s">
        <v>203</v>
      </c>
    </row>
  </sheetData>
  <mergeCells count="1">
    <mergeCell ref="A1:XFD1"/>
  </mergeCells>
  <pageMargins left="0.7" right="0.7" top="0.75" bottom="0.75" header="0.3" footer="0.3"/>
  <pageSetup paperSize="9"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SheetLayoutView="32" workbookViewId="0">
      <selection activeCell="A7" sqref="A7:XFD7"/>
    </sheetView>
  </sheetViews>
  <sheetFormatPr defaultColWidth="9.140625" defaultRowHeight="15"/>
  <cols>
    <col min="1" max="1" width="7.5703125" style="69" customWidth="1"/>
    <col min="2" max="2" width="19.85546875" style="69" customWidth="1"/>
    <col min="3" max="3" width="21" style="72" customWidth="1"/>
    <col min="4" max="4" width="21.7109375" style="72" customWidth="1"/>
    <col min="5" max="16384" width="9.140625" style="69"/>
  </cols>
  <sheetData>
    <row r="1" spans="1:7">
      <c r="A1" s="206" t="s">
        <v>149</v>
      </c>
      <c r="B1" s="206"/>
      <c r="C1" s="206"/>
      <c r="D1" s="206"/>
    </row>
    <row r="2" spans="1:7">
      <c r="A2" s="193" t="s">
        <v>83</v>
      </c>
      <c r="B2" s="193" t="s">
        <v>84</v>
      </c>
      <c r="C2" s="194" t="s">
        <v>85</v>
      </c>
      <c r="D2" s="194" t="s">
        <v>86</v>
      </c>
      <c r="G2" s="70"/>
    </row>
    <row r="3" spans="1:7">
      <c r="A3" s="195">
        <v>1</v>
      </c>
      <c r="B3" s="195" t="s">
        <v>115</v>
      </c>
      <c r="C3" s="196"/>
      <c r="D3" s="197"/>
      <c r="G3" s="71"/>
    </row>
    <row r="4" spans="1:7">
      <c r="A4" s="195">
        <v>2</v>
      </c>
      <c r="B4" s="195" t="s">
        <v>114</v>
      </c>
      <c r="C4" s="109"/>
      <c r="D4" s="96"/>
      <c r="G4" s="71"/>
    </row>
    <row r="5" spans="1:7">
      <c r="A5" s="195">
        <v>3</v>
      </c>
      <c r="B5" s="195" t="s">
        <v>113</v>
      </c>
      <c r="C5" s="197"/>
      <c r="D5" s="197"/>
      <c r="G5" s="71"/>
    </row>
    <row r="6" spans="1:7">
      <c r="A6" s="195">
        <v>4</v>
      </c>
      <c r="B6" s="195" t="s">
        <v>112</v>
      </c>
      <c r="C6" s="197"/>
      <c r="D6" s="197"/>
      <c r="G6" s="71"/>
    </row>
    <row r="7" spans="1:7">
      <c r="A7" s="195">
        <v>5</v>
      </c>
      <c r="B7" s="198" t="s">
        <v>111</v>
      </c>
      <c r="C7" s="197"/>
      <c r="D7" s="197"/>
      <c r="G7" s="71"/>
    </row>
    <row r="8" spans="1:7">
      <c r="A8" s="195">
        <v>6</v>
      </c>
      <c r="B8" s="195" t="s">
        <v>110</v>
      </c>
      <c r="C8" s="197"/>
      <c r="D8" s="197"/>
      <c r="G8" s="71"/>
    </row>
    <row r="9" spans="1:7">
      <c r="A9" s="195">
        <v>7</v>
      </c>
      <c r="B9" s="195" t="s">
        <v>107</v>
      </c>
      <c r="C9" s="197"/>
      <c r="D9" s="197"/>
      <c r="G9" s="71"/>
    </row>
    <row r="10" spans="1:7">
      <c r="A10" s="195">
        <v>8</v>
      </c>
      <c r="B10" s="195" t="s">
        <v>108</v>
      </c>
      <c r="C10" s="197"/>
      <c r="D10" s="197"/>
      <c r="G10" s="71"/>
    </row>
    <row r="11" spans="1:7">
      <c r="A11" s="195">
        <v>9</v>
      </c>
      <c r="B11" s="195" t="s">
        <v>109</v>
      </c>
      <c r="C11" s="197"/>
      <c r="D11" s="197"/>
      <c r="G11" s="71"/>
    </row>
    <row r="12" spans="1:7">
      <c r="A12" s="195">
        <v>10</v>
      </c>
      <c r="B12" s="195" t="s">
        <v>106</v>
      </c>
      <c r="C12" s="197"/>
      <c r="D12" s="197"/>
      <c r="G12" s="71"/>
    </row>
    <row r="13" spans="1:7">
      <c r="A13" s="199">
        <v>11</v>
      </c>
      <c r="B13" s="199" t="s">
        <v>105</v>
      </c>
      <c r="C13" s="200"/>
      <c r="D13" s="201"/>
    </row>
    <row r="14" spans="1:7">
      <c r="A14" s="81">
        <v>12</v>
      </c>
      <c r="B14" s="81" t="s">
        <v>104</v>
      </c>
      <c r="C14" s="109"/>
      <c r="D14" s="109"/>
    </row>
    <row r="15" spans="1:7">
      <c r="A15" s="81">
        <v>13</v>
      </c>
      <c r="B15" s="81" t="s">
        <v>103</v>
      </c>
      <c r="C15" s="109"/>
      <c r="D15" s="109"/>
    </row>
    <row r="16" spans="1:7">
      <c r="A16" s="81">
        <v>14</v>
      </c>
      <c r="B16" s="81" t="s">
        <v>102</v>
      </c>
      <c r="C16" s="109"/>
      <c r="D16" s="109"/>
    </row>
    <row r="17" spans="1:4">
      <c r="A17" s="81">
        <v>15</v>
      </c>
      <c r="B17" s="81" t="s">
        <v>116</v>
      </c>
      <c r="C17" s="109"/>
      <c r="D17" s="109"/>
    </row>
    <row r="18" spans="1:4">
      <c r="A18" s="81">
        <v>16</v>
      </c>
      <c r="B18" s="81" t="s">
        <v>120</v>
      </c>
      <c r="C18" s="109"/>
      <c r="D18" s="109"/>
    </row>
    <row r="19" spans="1:4">
      <c r="A19" s="81"/>
      <c r="B19" s="202" t="s">
        <v>87</v>
      </c>
      <c r="C19" s="203"/>
      <c r="D19" s="203"/>
    </row>
  </sheetData>
  <mergeCells count="1">
    <mergeCell ref="A1:D1"/>
  </mergeCells>
  <pageMargins left="0.7" right="0.7" top="0.75" bottom="0.75" header="0.3" footer="0.3"/>
  <pageSetup paperSize="9"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6"/>
  <sheetViews>
    <sheetView zoomScaleNormal="100" workbookViewId="0">
      <selection activeCell="B7" sqref="B7"/>
    </sheetView>
  </sheetViews>
  <sheetFormatPr defaultColWidth="8.85546875" defaultRowHeight="15"/>
  <cols>
    <col min="1" max="1" width="5.7109375" style="74" customWidth="1"/>
    <col min="2" max="2" width="63.140625" style="74" customWidth="1"/>
    <col min="3" max="3" width="7" style="74" customWidth="1"/>
    <col min="4" max="4" width="6.85546875" style="74" customWidth="1"/>
    <col min="5" max="5" width="12.7109375" style="68" customWidth="1"/>
    <col min="6" max="6" width="12.42578125" style="68" customWidth="1"/>
    <col min="7" max="7" width="8.28515625" style="4" customWidth="1"/>
    <col min="8" max="8" width="14.140625" style="68" customWidth="1"/>
    <col min="9" max="9" width="15.140625" style="74" customWidth="1"/>
    <col min="10" max="10" width="14.140625" style="74" customWidth="1"/>
    <col min="11" max="16384" width="8.85546875" style="74"/>
  </cols>
  <sheetData>
    <row r="1" spans="1:10" s="207" customFormat="1" ht="12.75">
      <c r="A1" s="207" t="s">
        <v>135</v>
      </c>
    </row>
    <row r="2" spans="1:10" s="80" customFormat="1" ht="58.9" customHeight="1">
      <c r="A2" s="76" t="s">
        <v>100</v>
      </c>
      <c r="B2" s="76" t="s">
        <v>1</v>
      </c>
      <c r="C2" s="77" t="s">
        <v>98</v>
      </c>
      <c r="D2" s="77" t="s">
        <v>33</v>
      </c>
      <c r="E2" s="78" t="s">
        <v>3</v>
      </c>
      <c r="F2" s="78" t="s">
        <v>4</v>
      </c>
      <c r="G2" s="79" t="s">
        <v>101</v>
      </c>
      <c r="H2" s="78" t="s">
        <v>9</v>
      </c>
      <c r="I2" s="78" t="s">
        <v>6</v>
      </c>
      <c r="J2" s="78" t="s">
        <v>99</v>
      </c>
    </row>
    <row r="3" spans="1:10" s="89" customFormat="1" ht="76.5">
      <c r="A3" s="81">
        <v>1</v>
      </c>
      <c r="B3" s="159" t="s">
        <v>206</v>
      </c>
      <c r="C3" s="178" t="s">
        <v>117</v>
      </c>
      <c r="D3" s="178">
        <v>400</v>
      </c>
      <c r="E3" s="179"/>
      <c r="F3" s="85"/>
      <c r="G3" s="86">
        <v>0.23</v>
      </c>
      <c r="H3" s="87"/>
      <c r="I3" s="88"/>
      <c r="J3" s="85"/>
    </row>
    <row r="4" spans="1:10" s="104" customFormat="1" ht="12.75">
      <c r="A4" s="97"/>
      <c r="B4" s="98" t="s">
        <v>13</v>
      </c>
      <c r="C4" s="99" t="s">
        <v>158</v>
      </c>
      <c r="D4" s="100" t="s">
        <v>158</v>
      </c>
      <c r="E4" s="101" t="s">
        <v>158</v>
      </c>
      <c r="F4" s="101"/>
      <c r="G4" s="102" t="s">
        <v>158</v>
      </c>
      <c r="H4" s="101" t="s">
        <v>158</v>
      </c>
      <c r="I4" s="103"/>
      <c r="J4" s="204" t="s">
        <v>158</v>
      </c>
    </row>
    <row r="5" spans="1:10" s="62" customFormat="1">
      <c r="A5" s="56"/>
      <c r="B5" s="57"/>
      <c r="C5" s="58"/>
      <c r="D5" s="59"/>
      <c r="E5" s="66"/>
      <c r="F5" s="66"/>
      <c r="G5" s="60"/>
      <c r="H5" s="66"/>
      <c r="I5" s="61"/>
    </row>
    <row r="6" spans="1:10" s="55" customFormat="1">
      <c r="E6" s="67"/>
      <c r="F6" s="67"/>
      <c r="G6" s="65"/>
      <c r="H6" s="67"/>
      <c r="I6" s="64"/>
    </row>
  </sheetData>
  <mergeCells count="1">
    <mergeCell ref="A1:XFD1"/>
  </mergeCells>
  <pageMargins left="0.7" right="0.7" top="0.75" bottom="0.75" header="0.3" footer="0.3"/>
  <pageSetup paperSize="9" scale="8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2"/>
  <sheetViews>
    <sheetView tabSelected="1" zoomScaleNormal="100" workbookViewId="0">
      <selection activeCell="H5" sqref="H5"/>
    </sheetView>
  </sheetViews>
  <sheetFormatPr defaultColWidth="8.85546875" defaultRowHeight="15"/>
  <cols>
    <col min="1" max="1" width="5.7109375" style="73" customWidth="1"/>
    <col min="2" max="2" width="63.140625" style="73" customWidth="1"/>
    <col min="3" max="3" width="7" style="73" customWidth="1"/>
    <col min="4" max="4" width="6.85546875" style="73" customWidth="1"/>
    <col min="5" max="5" width="12.7109375" style="68" customWidth="1"/>
    <col min="6" max="6" width="12.42578125" style="68" customWidth="1"/>
    <col min="7" max="7" width="8.28515625" style="4" customWidth="1"/>
    <col min="8" max="8" width="14.140625" style="68" customWidth="1"/>
    <col min="9" max="9" width="15.140625" style="73" customWidth="1"/>
    <col min="10" max="10" width="14.140625" style="73" customWidth="1"/>
    <col min="11" max="16384" width="8.85546875" style="73"/>
  </cols>
  <sheetData>
    <row r="1" spans="1:10" s="207" customFormat="1" ht="12.75">
      <c r="A1" s="207" t="s">
        <v>136</v>
      </c>
    </row>
    <row r="2" spans="1:10" s="80" customFormat="1" ht="58.9" customHeight="1">
      <c r="A2" s="76" t="s">
        <v>100</v>
      </c>
      <c r="B2" s="76" t="s">
        <v>1</v>
      </c>
      <c r="C2" s="77" t="s">
        <v>98</v>
      </c>
      <c r="D2" s="77" t="s">
        <v>33</v>
      </c>
      <c r="E2" s="78" t="s">
        <v>3</v>
      </c>
      <c r="F2" s="78" t="s">
        <v>4</v>
      </c>
      <c r="G2" s="79" t="s">
        <v>101</v>
      </c>
      <c r="H2" s="78" t="s">
        <v>9</v>
      </c>
      <c r="I2" s="78" t="s">
        <v>6</v>
      </c>
      <c r="J2" s="78" t="s">
        <v>99</v>
      </c>
    </row>
    <row r="3" spans="1:10" s="89" customFormat="1" ht="12.75">
      <c r="A3" s="125">
        <v>1</v>
      </c>
      <c r="B3" s="160" t="s">
        <v>207</v>
      </c>
      <c r="C3" s="81" t="s">
        <v>21</v>
      </c>
      <c r="D3" s="81">
        <v>150</v>
      </c>
      <c r="E3" s="119"/>
      <c r="F3" s="85"/>
      <c r="G3" s="86">
        <v>0.23</v>
      </c>
      <c r="H3" s="87"/>
      <c r="I3" s="110"/>
      <c r="J3" s="94"/>
    </row>
    <row r="4" spans="1:10" s="89" customFormat="1" ht="12.75">
      <c r="A4" s="125">
        <v>2</v>
      </c>
      <c r="B4" s="160" t="s">
        <v>208</v>
      </c>
      <c r="C4" s="81" t="s">
        <v>21</v>
      </c>
      <c r="D4" s="81">
        <v>150</v>
      </c>
      <c r="E4" s="119"/>
      <c r="F4" s="85"/>
      <c r="G4" s="86">
        <v>0.23</v>
      </c>
      <c r="H4" s="87"/>
      <c r="I4" s="110"/>
      <c r="J4" s="94"/>
    </row>
    <row r="5" spans="1:10" s="89" customFormat="1" ht="25.5">
      <c r="A5" s="125">
        <v>3</v>
      </c>
      <c r="B5" s="160" t="s">
        <v>209</v>
      </c>
      <c r="C5" s="81" t="s">
        <v>21</v>
      </c>
      <c r="D5" s="81">
        <v>250</v>
      </c>
      <c r="E5" s="119"/>
      <c r="F5" s="85"/>
      <c r="G5" s="86">
        <v>0.23</v>
      </c>
      <c r="H5" s="87"/>
      <c r="I5" s="110"/>
      <c r="J5" s="94"/>
    </row>
    <row r="6" spans="1:10" s="89" customFormat="1" ht="12.75">
      <c r="A6" s="125">
        <v>4</v>
      </c>
      <c r="B6" s="160" t="s">
        <v>210</v>
      </c>
      <c r="C6" s="81" t="s">
        <v>21</v>
      </c>
      <c r="D6" s="81">
        <v>100</v>
      </c>
      <c r="E6" s="119"/>
      <c r="F6" s="85"/>
      <c r="G6" s="86">
        <v>0.23</v>
      </c>
      <c r="H6" s="87"/>
      <c r="I6" s="110"/>
      <c r="J6" s="94"/>
    </row>
    <row r="7" spans="1:10" s="89" customFormat="1" ht="12.75">
      <c r="A7" s="125">
        <v>5</v>
      </c>
      <c r="B7" s="160" t="s">
        <v>211</v>
      </c>
      <c r="C7" s="81" t="s">
        <v>21</v>
      </c>
      <c r="D7" s="81">
        <v>100</v>
      </c>
      <c r="E7" s="119"/>
      <c r="F7" s="85"/>
      <c r="G7" s="86">
        <v>0.23</v>
      </c>
      <c r="H7" s="87"/>
      <c r="I7" s="110"/>
      <c r="J7" s="94"/>
    </row>
    <row r="8" spans="1:10" s="89" customFormat="1" ht="12.75">
      <c r="A8" s="125">
        <v>6</v>
      </c>
      <c r="B8" s="160" t="s">
        <v>212</v>
      </c>
      <c r="C8" s="81" t="s">
        <v>21</v>
      </c>
      <c r="D8" s="81">
        <v>50</v>
      </c>
      <c r="E8" s="119"/>
      <c r="F8" s="85"/>
      <c r="G8" s="86">
        <v>0.23</v>
      </c>
      <c r="H8" s="87"/>
      <c r="I8" s="110"/>
      <c r="J8" s="94"/>
    </row>
    <row r="9" spans="1:10" s="89" customFormat="1" ht="25.5">
      <c r="A9" s="125">
        <v>7</v>
      </c>
      <c r="B9" s="161" t="s">
        <v>213</v>
      </c>
      <c r="C9" s="81" t="s">
        <v>21</v>
      </c>
      <c r="D9" s="81">
        <v>10</v>
      </c>
      <c r="E9" s="119"/>
      <c r="F9" s="85"/>
      <c r="G9" s="86">
        <v>0.23</v>
      </c>
      <c r="H9" s="87"/>
      <c r="I9" s="110"/>
      <c r="J9" s="94"/>
    </row>
    <row r="10" spans="1:10" s="104" customFormat="1" ht="12.75">
      <c r="A10" s="97"/>
      <c r="B10" s="98" t="s">
        <v>13</v>
      </c>
      <c r="C10" s="99" t="s">
        <v>158</v>
      </c>
      <c r="D10" s="100" t="s">
        <v>158</v>
      </c>
      <c r="E10" s="101" t="s">
        <v>158</v>
      </c>
      <c r="F10" s="101"/>
      <c r="G10" s="102" t="s">
        <v>158</v>
      </c>
      <c r="H10" s="101" t="s">
        <v>158</v>
      </c>
      <c r="I10" s="103"/>
      <c r="J10" s="204" t="s">
        <v>158</v>
      </c>
    </row>
    <row r="11" spans="1:10" s="62" customFormat="1">
      <c r="A11" s="56"/>
      <c r="B11" s="57"/>
      <c r="C11" s="58"/>
      <c r="D11" s="59"/>
      <c r="E11" s="66"/>
      <c r="F11" s="66"/>
      <c r="G11" s="60"/>
      <c r="H11" s="66"/>
      <c r="I11" s="61"/>
    </row>
    <row r="12" spans="1:10" s="55" customFormat="1">
      <c r="B12" s="52" t="s">
        <v>203</v>
      </c>
      <c r="E12" s="67"/>
      <c r="F12" s="67"/>
      <c r="G12" s="65"/>
      <c r="H12" s="67"/>
      <c r="I12" s="64"/>
    </row>
  </sheetData>
  <mergeCells count="1">
    <mergeCell ref="A1:XFD1"/>
  </mergeCells>
  <pageMargins left="0.7" right="0.7" top="0.75" bottom="0.75" header="0.3" footer="0.3"/>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2"/>
  <sheetViews>
    <sheetView topLeftCell="A4" zoomScale="90" zoomScaleNormal="90" workbookViewId="0">
      <selection activeCell="B14" sqref="B14"/>
    </sheetView>
  </sheetViews>
  <sheetFormatPr defaultRowHeight="15"/>
  <cols>
    <col min="1" max="1" width="4.42578125" customWidth="1"/>
    <col min="2" max="2" width="57.42578125" customWidth="1"/>
    <col min="3" max="3" width="7" customWidth="1"/>
    <col min="4" max="4" width="6.85546875" customWidth="1"/>
    <col min="5" max="5" width="12.7109375" style="68" customWidth="1"/>
    <col min="6" max="6" width="12.42578125" style="68" customWidth="1"/>
    <col min="7" max="7" width="8.28515625" style="4" customWidth="1"/>
    <col min="8" max="8" width="14.140625" style="68" customWidth="1"/>
    <col min="9" max="9" width="15.140625" customWidth="1"/>
    <col min="10" max="10" width="14.140625" customWidth="1"/>
  </cols>
  <sheetData>
    <row r="1" spans="1:10" s="207" customFormat="1" ht="12.75">
      <c r="A1" s="207" t="s">
        <v>123</v>
      </c>
    </row>
    <row r="2" spans="1:10" s="80" customFormat="1" ht="51">
      <c r="A2" s="76" t="s">
        <v>100</v>
      </c>
      <c r="B2" s="76" t="s">
        <v>1</v>
      </c>
      <c r="C2" s="77" t="s">
        <v>98</v>
      </c>
      <c r="D2" s="77" t="s">
        <v>33</v>
      </c>
      <c r="E2" s="78" t="s">
        <v>3</v>
      </c>
      <c r="F2" s="78" t="s">
        <v>4</v>
      </c>
      <c r="G2" s="79" t="s">
        <v>101</v>
      </c>
      <c r="H2" s="78" t="s">
        <v>9</v>
      </c>
      <c r="I2" s="78" t="s">
        <v>6</v>
      </c>
      <c r="J2" s="78" t="s">
        <v>99</v>
      </c>
    </row>
    <row r="3" spans="1:10" s="89" customFormat="1" ht="101.45" customHeight="1">
      <c r="A3" s="81">
        <v>1</v>
      </c>
      <c r="B3" s="82" t="s">
        <v>140</v>
      </c>
      <c r="C3" s="83" t="s">
        <v>97</v>
      </c>
      <c r="D3" s="84">
        <v>30</v>
      </c>
      <c r="E3" s="181"/>
      <c r="F3" s="91"/>
      <c r="G3" s="86">
        <v>0.08</v>
      </c>
      <c r="H3" s="87"/>
      <c r="I3" s="88"/>
      <c r="J3" s="85"/>
    </row>
    <row r="4" spans="1:10" s="89" customFormat="1" ht="85.15" customHeight="1">
      <c r="A4" s="81">
        <v>2</v>
      </c>
      <c r="B4" s="185" t="s">
        <v>141</v>
      </c>
      <c r="C4" s="90" t="s">
        <v>21</v>
      </c>
      <c r="D4" s="90">
        <v>150</v>
      </c>
      <c r="E4" s="189"/>
      <c r="F4" s="94"/>
      <c r="G4" s="183">
        <v>0.08</v>
      </c>
      <c r="H4" s="92"/>
      <c r="I4" s="93"/>
      <c r="J4" s="91"/>
    </row>
    <row r="5" spans="1:10" s="89" customFormat="1" ht="51.6" customHeight="1">
      <c r="A5" s="81">
        <v>3</v>
      </c>
      <c r="B5" s="137" t="s">
        <v>170</v>
      </c>
      <c r="C5" s="113" t="s">
        <v>7</v>
      </c>
      <c r="D5" s="81">
        <v>10</v>
      </c>
      <c r="E5" s="186"/>
      <c r="F5" s="94"/>
      <c r="G5" s="184">
        <v>0.08</v>
      </c>
      <c r="H5" s="94"/>
      <c r="I5" s="93"/>
      <c r="J5" s="94"/>
    </row>
    <row r="6" spans="1:10" s="89" customFormat="1" ht="48" customHeight="1">
      <c r="A6" s="154">
        <v>4</v>
      </c>
      <c r="B6" s="137" t="s">
        <v>171</v>
      </c>
      <c r="C6" s="113" t="s">
        <v>11</v>
      </c>
      <c r="D6" s="154">
        <v>3</v>
      </c>
      <c r="E6" s="187"/>
      <c r="F6" s="157"/>
      <c r="G6" s="188">
        <v>0.08</v>
      </c>
      <c r="H6" s="157"/>
      <c r="I6" s="93"/>
      <c r="J6" s="157"/>
    </row>
    <row r="7" spans="1:10" s="89" customFormat="1" ht="68.45" customHeight="1">
      <c r="A7" s="81">
        <v>5</v>
      </c>
      <c r="B7" s="123" t="s">
        <v>172</v>
      </c>
      <c r="C7" s="113" t="s">
        <v>11</v>
      </c>
      <c r="D7" s="81">
        <v>6</v>
      </c>
      <c r="E7" s="186"/>
      <c r="F7" s="157"/>
      <c r="G7" s="95">
        <v>0.08</v>
      </c>
      <c r="H7" s="157"/>
      <c r="I7" s="93"/>
      <c r="J7" s="94"/>
    </row>
    <row r="8" spans="1:10" s="89" customFormat="1" ht="75" customHeight="1">
      <c r="A8" s="81">
        <v>6</v>
      </c>
      <c r="B8" s="123" t="s">
        <v>173</v>
      </c>
      <c r="C8" s="113" t="s">
        <v>11</v>
      </c>
      <c r="D8" s="81">
        <v>6</v>
      </c>
      <c r="E8" s="186"/>
      <c r="F8" s="157"/>
      <c r="G8" s="95">
        <v>0.08</v>
      </c>
      <c r="H8" s="157"/>
      <c r="I8" s="93"/>
      <c r="J8" s="94"/>
    </row>
    <row r="9" spans="1:10" s="104" customFormat="1" ht="12.75">
      <c r="A9" s="97"/>
      <c r="B9" s="98" t="s">
        <v>13</v>
      </c>
      <c r="C9" s="99" t="s">
        <v>158</v>
      </c>
      <c r="D9" s="100" t="s">
        <v>158</v>
      </c>
      <c r="E9" s="101" t="s">
        <v>158</v>
      </c>
      <c r="F9" s="101"/>
      <c r="G9" s="102" t="s">
        <v>158</v>
      </c>
      <c r="H9" s="101" t="s">
        <v>158</v>
      </c>
      <c r="I9" s="103"/>
      <c r="J9" s="204" t="s">
        <v>158</v>
      </c>
    </row>
    <row r="10" spans="1:10" s="62" customFormat="1">
      <c r="A10" s="56"/>
      <c r="B10" s="57"/>
      <c r="C10" s="58"/>
      <c r="D10" s="59"/>
      <c r="E10" s="66"/>
      <c r="F10" s="66"/>
      <c r="G10" s="60"/>
      <c r="H10" s="66"/>
      <c r="I10" s="61"/>
    </row>
    <row r="11" spans="1:10" s="55" customFormat="1">
      <c r="B11" s="55" t="s">
        <v>174</v>
      </c>
      <c r="E11" s="67"/>
      <c r="F11" s="67"/>
      <c r="G11" s="63"/>
      <c r="H11" s="67"/>
      <c r="I11" s="64"/>
    </row>
    <row r="12" spans="1:10" s="55" customFormat="1">
      <c r="E12" s="67"/>
      <c r="F12" s="67"/>
      <c r="G12" s="65"/>
      <c r="H12" s="67"/>
      <c r="I12" s="64"/>
    </row>
  </sheetData>
  <mergeCells count="1">
    <mergeCell ref="A1:XFD1"/>
  </mergeCells>
  <pageMargins left="0.7" right="0.7" top="0.75" bottom="0.75" header="0.3" footer="0.3"/>
  <pageSetup paperSize="9"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0"/>
  <sheetViews>
    <sheetView zoomScaleNormal="100" workbookViewId="0">
      <selection activeCell="B17" sqref="B17"/>
    </sheetView>
  </sheetViews>
  <sheetFormatPr defaultColWidth="8.85546875" defaultRowHeight="15"/>
  <cols>
    <col min="1" max="1" width="5" style="73" customWidth="1"/>
    <col min="2" max="2" width="53.42578125" style="73" customWidth="1"/>
    <col min="3" max="3" width="7" style="73" customWidth="1"/>
    <col min="4" max="4" width="6.85546875" style="73" customWidth="1"/>
    <col min="5" max="5" width="12.7109375" style="68" customWidth="1"/>
    <col min="6" max="6" width="12.42578125" style="68" customWidth="1"/>
    <col min="7" max="7" width="8.28515625" style="4" customWidth="1"/>
    <col min="8" max="8" width="14.140625" style="68" customWidth="1"/>
    <col min="9" max="9" width="15.140625" style="73" customWidth="1"/>
    <col min="10" max="10" width="14.140625" style="73" customWidth="1"/>
    <col min="11" max="16384" width="8.85546875" style="73"/>
  </cols>
  <sheetData>
    <row r="1" spans="1:10" s="207" customFormat="1" ht="12.75">
      <c r="A1" s="207" t="s">
        <v>122</v>
      </c>
    </row>
    <row r="2" spans="1:10" s="80" customFormat="1" ht="51">
      <c r="A2" s="76" t="s">
        <v>100</v>
      </c>
      <c r="B2" s="76" t="s">
        <v>1</v>
      </c>
      <c r="C2" s="77" t="s">
        <v>98</v>
      </c>
      <c r="D2" s="77" t="s">
        <v>33</v>
      </c>
      <c r="E2" s="78" t="s">
        <v>3</v>
      </c>
      <c r="F2" s="78" t="s">
        <v>4</v>
      </c>
      <c r="G2" s="79" t="s">
        <v>101</v>
      </c>
      <c r="H2" s="78" t="s">
        <v>9</v>
      </c>
      <c r="I2" s="78" t="s">
        <v>6</v>
      </c>
      <c r="J2" s="78" t="s">
        <v>99</v>
      </c>
    </row>
    <row r="3" spans="1:10" s="89" customFormat="1" ht="12.75">
      <c r="A3" s="105">
        <v>1</v>
      </c>
      <c r="B3" s="106" t="s">
        <v>34</v>
      </c>
      <c r="C3" s="107" t="s">
        <v>35</v>
      </c>
      <c r="D3" s="108">
        <v>600</v>
      </c>
      <c r="E3" s="109"/>
      <c r="F3" s="85"/>
      <c r="G3" s="86">
        <v>0.23</v>
      </c>
      <c r="H3" s="87"/>
      <c r="I3" s="110"/>
      <c r="J3" s="94"/>
    </row>
    <row r="4" spans="1:10" s="89" customFormat="1" ht="12.75">
      <c r="A4" s="105">
        <v>2</v>
      </c>
      <c r="B4" s="106" t="s">
        <v>36</v>
      </c>
      <c r="C4" s="107" t="s">
        <v>35</v>
      </c>
      <c r="D4" s="108">
        <v>450</v>
      </c>
      <c r="E4" s="109"/>
      <c r="F4" s="85"/>
      <c r="G4" s="86">
        <v>0.23</v>
      </c>
      <c r="H4" s="87"/>
      <c r="I4" s="110"/>
      <c r="J4" s="94"/>
    </row>
    <row r="5" spans="1:10" s="89" customFormat="1" ht="12.75">
      <c r="A5" s="105">
        <v>3</v>
      </c>
      <c r="B5" s="106" t="s">
        <v>37</v>
      </c>
      <c r="C5" s="107" t="s">
        <v>35</v>
      </c>
      <c r="D5" s="108">
        <v>600</v>
      </c>
      <c r="E5" s="109"/>
      <c r="F5" s="85"/>
      <c r="G5" s="86">
        <v>0.23</v>
      </c>
      <c r="H5" s="87"/>
      <c r="I5" s="110"/>
      <c r="J5" s="94"/>
    </row>
    <row r="6" spans="1:10" s="89" customFormat="1" ht="12.75">
      <c r="A6" s="105">
        <v>4</v>
      </c>
      <c r="B6" s="106" t="s">
        <v>38</v>
      </c>
      <c r="C6" s="107" t="s">
        <v>35</v>
      </c>
      <c r="D6" s="108">
        <v>250</v>
      </c>
      <c r="E6" s="109"/>
      <c r="F6" s="85"/>
      <c r="G6" s="86">
        <v>0.23</v>
      </c>
      <c r="H6" s="87"/>
      <c r="I6" s="110"/>
      <c r="J6" s="94"/>
    </row>
    <row r="7" spans="1:10" s="89" customFormat="1" ht="12.75">
      <c r="A7" s="105">
        <v>5</v>
      </c>
      <c r="B7" s="106" t="s">
        <v>39</v>
      </c>
      <c r="C7" s="107" t="s">
        <v>35</v>
      </c>
      <c r="D7" s="108">
        <v>600</v>
      </c>
      <c r="E7" s="109"/>
      <c r="F7" s="85"/>
      <c r="G7" s="86">
        <v>0.23</v>
      </c>
      <c r="H7" s="87"/>
      <c r="I7" s="110"/>
      <c r="J7" s="94"/>
    </row>
    <row r="8" spans="1:10" s="89" customFormat="1" ht="12.75">
      <c r="A8" s="105">
        <v>6</v>
      </c>
      <c r="B8" s="106" t="s">
        <v>40</v>
      </c>
      <c r="C8" s="107" t="s">
        <v>35</v>
      </c>
      <c r="D8" s="108">
        <v>600</v>
      </c>
      <c r="E8" s="109"/>
      <c r="F8" s="85"/>
      <c r="G8" s="86">
        <v>0.23</v>
      </c>
      <c r="H8" s="87"/>
      <c r="I8" s="110"/>
      <c r="J8" s="94"/>
    </row>
    <row r="9" spans="1:10" s="89" customFormat="1" ht="12.75">
      <c r="A9" s="105">
        <v>7</v>
      </c>
      <c r="B9" s="106" t="s">
        <v>41</v>
      </c>
      <c r="C9" s="107" t="s">
        <v>35</v>
      </c>
      <c r="D9" s="108">
        <v>400</v>
      </c>
      <c r="E9" s="109"/>
      <c r="F9" s="85"/>
      <c r="G9" s="86">
        <v>0.23</v>
      </c>
      <c r="H9" s="87"/>
      <c r="I9" s="110"/>
      <c r="J9" s="94"/>
    </row>
    <row r="10" spans="1:10" s="89" customFormat="1" ht="12.75">
      <c r="A10" s="105">
        <v>8</v>
      </c>
      <c r="B10" s="106" t="s">
        <v>42</v>
      </c>
      <c r="C10" s="107" t="s">
        <v>35</v>
      </c>
      <c r="D10" s="108">
        <v>100</v>
      </c>
      <c r="E10" s="109"/>
      <c r="F10" s="85"/>
      <c r="G10" s="86">
        <v>0.23</v>
      </c>
      <c r="H10" s="87"/>
      <c r="I10" s="110"/>
      <c r="J10" s="94"/>
    </row>
    <row r="11" spans="1:10" s="89" customFormat="1" ht="12.75">
      <c r="A11" s="105">
        <v>9</v>
      </c>
      <c r="B11" s="106" t="s">
        <v>43</v>
      </c>
      <c r="C11" s="107" t="s">
        <v>35</v>
      </c>
      <c r="D11" s="108">
        <v>250</v>
      </c>
      <c r="E11" s="109"/>
      <c r="F11" s="85"/>
      <c r="G11" s="86">
        <v>0.23</v>
      </c>
      <c r="H11" s="87"/>
      <c r="I11" s="110"/>
      <c r="J11" s="94"/>
    </row>
    <row r="12" spans="1:10" s="89" customFormat="1" ht="12.75">
      <c r="A12" s="105">
        <v>10</v>
      </c>
      <c r="B12" s="106" t="s">
        <v>44</v>
      </c>
      <c r="C12" s="107" t="s">
        <v>35</v>
      </c>
      <c r="D12" s="108">
        <v>200</v>
      </c>
      <c r="E12" s="109"/>
      <c r="F12" s="85"/>
      <c r="G12" s="86">
        <v>0.23</v>
      </c>
      <c r="H12" s="87"/>
      <c r="I12" s="110"/>
      <c r="J12" s="94"/>
    </row>
    <row r="13" spans="1:10" s="89" customFormat="1" ht="12.75">
      <c r="A13" s="105">
        <v>11</v>
      </c>
      <c r="B13" s="106" t="s">
        <v>45</v>
      </c>
      <c r="C13" s="107" t="s">
        <v>35</v>
      </c>
      <c r="D13" s="108">
        <v>100</v>
      </c>
      <c r="E13" s="109"/>
      <c r="F13" s="85"/>
      <c r="G13" s="86">
        <v>0.23</v>
      </c>
      <c r="H13" s="87"/>
      <c r="I13" s="110"/>
      <c r="J13" s="94"/>
    </row>
    <row r="14" spans="1:10" s="89" customFormat="1" ht="12.75">
      <c r="A14" s="105">
        <v>12</v>
      </c>
      <c r="B14" s="106" t="s">
        <v>46</v>
      </c>
      <c r="C14" s="107" t="s">
        <v>35</v>
      </c>
      <c r="D14" s="108">
        <v>200</v>
      </c>
      <c r="E14" s="109"/>
      <c r="F14" s="85"/>
      <c r="G14" s="86">
        <v>0.23</v>
      </c>
      <c r="H14" s="87"/>
      <c r="I14" s="110"/>
      <c r="J14" s="94"/>
    </row>
    <row r="15" spans="1:10" s="89" customFormat="1" ht="12.75">
      <c r="A15" s="105">
        <v>13</v>
      </c>
      <c r="B15" s="106" t="s">
        <v>47</v>
      </c>
      <c r="C15" s="107" t="s">
        <v>35</v>
      </c>
      <c r="D15" s="108">
        <v>5</v>
      </c>
      <c r="E15" s="109"/>
      <c r="F15" s="85"/>
      <c r="G15" s="86">
        <v>0.23</v>
      </c>
      <c r="H15" s="87"/>
      <c r="I15" s="110"/>
      <c r="J15" s="94"/>
    </row>
    <row r="16" spans="1:10" s="89" customFormat="1" ht="12.75">
      <c r="A16" s="111">
        <v>14</v>
      </c>
      <c r="B16" s="112" t="s">
        <v>48</v>
      </c>
      <c r="C16" s="113" t="s">
        <v>35</v>
      </c>
      <c r="D16" s="114">
        <v>5</v>
      </c>
      <c r="E16" s="115"/>
      <c r="F16" s="85"/>
      <c r="G16" s="86">
        <v>0.23</v>
      </c>
      <c r="H16" s="87"/>
      <c r="I16" s="110"/>
      <c r="J16" s="94"/>
    </row>
    <row r="17" spans="1:10" s="104" customFormat="1" ht="12.75">
      <c r="A17" s="97"/>
      <c r="B17" s="98" t="s">
        <v>13</v>
      </c>
      <c r="C17" s="99" t="s">
        <v>158</v>
      </c>
      <c r="D17" s="100" t="s">
        <v>158</v>
      </c>
      <c r="E17" s="101" t="s">
        <v>158</v>
      </c>
      <c r="F17" s="101"/>
      <c r="G17" s="102" t="s">
        <v>158</v>
      </c>
      <c r="H17" s="101" t="s">
        <v>158</v>
      </c>
      <c r="I17" s="103"/>
      <c r="J17" s="204" t="s">
        <v>158</v>
      </c>
    </row>
    <row r="18" spans="1:10" s="62" customFormat="1">
      <c r="A18" s="56"/>
      <c r="B18" s="57"/>
      <c r="C18" s="58"/>
      <c r="D18" s="59"/>
      <c r="E18" s="66"/>
      <c r="F18" s="66"/>
      <c r="G18" s="60"/>
      <c r="H18" s="66"/>
      <c r="I18" s="61"/>
    </row>
    <row r="19" spans="1:10" s="55" customFormat="1">
      <c r="E19" s="67"/>
      <c r="F19" s="67"/>
      <c r="G19" s="63"/>
      <c r="H19" s="67"/>
      <c r="I19" s="64"/>
    </row>
    <row r="20" spans="1:10" s="55" customFormat="1">
      <c r="E20" s="67"/>
      <c r="F20" s="67"/>
      <c r="G20" s="65"/>
      <c r="H20" s="67"/>
      <c r="I20" s="64"/>
    </row>
  </sheetData>
  <mergeCells count="1">
    <mergeCell ref="A1:XFD1"/>
  </mergeCells>
  <pageMargins left="0.7" right="0.7" top="0.75" bottom="0.75" header="0.3" footer="0.3"/>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4"/>
  <sheetViews>
    <sheetView topLeftCell="A4" zoomScaleNormal="100" workbookViewId="0">
      <selection activeCell="B13" sqref="B13"/>
    </sheetView>
  </sheetViews>
  <sheetFormatPr defaultColWidth="8.85546875" defaultRowHeight="15"/>
  <cols>
    <col min="1" max="1" width="3.7109375" style="73" customWidth="1"/>
    <col min="2" max="2" width="63.140625" style="73" customWidth="1"/>
    <col min="3" max="3" width="7" style="73" customWidth="1"/>
    <col min="4" max="4" width="6.85546875" style="73" customWidth="1"/>
    <col min="5" max="5" width="12.7109375" style="68" customWidth="1"/>
    <col min="6" max="6" width="12.42578125" style="68" customWidth="1"/>
    <col min="7" max="7" width="8.28515625" style="4" customWidth="1"/>
    <col min="8" max="8" width="14.140625" style="68" customWidth="1"/>
    <col min="9" max="9" width="15.140625" style="73" customWidth="1"/>
    <col min="10" max="10" width="14.140625" style="73" customWidth="1"/>
    <col min="11" max="16384" width="8.85546875" style="73"/>
  </cols>
  <sheetData>
    <row r="1" spans="1:10" s="207" customFormat="1" ht="12.75">
      <c r="A1" s="207" t="s">
        <v>121</v>
      </c>
    </row>
    <row r="2" spans="1:10" s="80" customFormat="1" ht="58.9" customHeight="1">
      <c r="A2" s="76" t="s">
        <v>100</v>
      </c>
      <c r="B2" s="76" t="s">
        <v>1</v>
      </c>
      <c r="C2" s="77" t="s">
        <v>98</v>
      </c>
      <c r="D2" s="77" t="s">
        <v>33</v>
      </c>
      <c r="E2" s="78" t="s">
        <v>3</v>
      </c>
      <c r="F2" s="78" t="s">
        <v>4</v>
      </c>
      <c r="G2" s="79" t="s">
        <v>101</v>
      </c>
      <c r="H2" s="78" t="s">
        <v>9</v>
      </c>
      <c r="I2" s="78" t="s">
        <v>6</v>
      </c>
      <c r="J2" s="78" t="s">
        <v>99</v>
      </c>
    </row>
    <row r="3" spans="1:10" s="89" customFormat="1" ht="127.5">
      <c r="A3" s="105">
        <v>1</v>
      </c>
      <c r="B3" s="116" t="s">
        <v>167</v>
      </c>
      <c r="C3" s="117" t="s">
        <v>7</v>
      </c>
      <c r="D3" s="81">
        <v>5</v>
      </c>
      <c r="E3" s="118"/>
      <c r="F3" s="85"/>
      <c r="G3" s="86">
        <v>0.23</v>
      </c>
      <c r="H3" s="87"/>
      <c r="I3" s="110"/>
      <c r="J3" s="94"/>
    </row>
    <row r="4" spans="1:10" s="89" customFormat="1" ht="127.5">
      <c r="A4" s="105">
        <v>2</v>
      </c>
      <c r="B4" s="116" t="s">
        <v>168</v>
      </c>
      <c r="C4" s="117" t="s">
        <v>7</v>
      </c>
      <c r="D4" s="81">
        <v>5</v>
      </c>
      <c r="E4" s="119"/>
      <c r="F4" s="85"/>
      <c r="G4" s="86">
        <v>0.23</v>
      </c>
      <c r="H4" s="87"/>
      <c r="I4" s="110"/>
      <c r="J4" s="94"/>
    </row>
    <row r="5" spans="1:10" s="89" customFormat="1" ht="38.25">
      <c r="A5" s="105">
        <v>3</v>
      </c>
      <c r="B5" s="116" t="s">
        <v>142</v>
      </c>
      <c r="C5" s="117" t="s">
        <v>12</v>
      </c>
      <c r="D5" s="81">
        <v>10</v>
      </c>
      <c r="E5" s="119"/>
      <c r="F5" s="85"/>
      <c r="G5" s="86">
        <v>0.23</v>
      </c>
      <c r="H5" s="87"/>
      <c r="I5" s="110"/>
      <c r="J5" s="94"/>
    </row>
    <row r="6" spans="1:10" s="89" customFormat="1" ht="25.5">
      <c r="A6" s="105">
        <v>4</v>
      </c>
      <c r="B6" s="120" t="s">
        <v>153</v>
      </c>
      <c r="C6" s="107" t="s">
        <v>7</v>
      </c>
      <c r="D6" s="81">
        <v>140</v>
      </c>
      <c r="E6" s="119"/>
      <c r="F6" s="85"/>
      <c r="G6" s="86">
        <v>0.23</v>
      </c>
      <c r="H6" s="87"/>
      <c r="I6" s="110"/>
      <c r="J6" s="94"/>
    </row>
    <row r="7" spans="1:10" s="89" customFormat="1" ht="25.5">
      <c r="A7" s="105">
        <v>5</v>
      </c>
      <c r="B7" s="120" t="s">
        <v>154</v>
      </c>
      <c r="C7" s="107" t="s">
        <v>7</v>
      </c>
      <c r="D7" s="81">
        <v>120</v>
      </c>
      <c r="E7" s="119"/>
      <c r="F7" s="85"/>
      <c r="G7" s="86">
        <v>0.23</v>
      </c>
      <c r="H7" s="87"/>
      <c r="I7" s="110"/>
      <c r="J7" s="94"/>
    </row>
    <row r="8" spans="1:10" s="89" customFormat="1" ht="12.75">
      <c r="A8" s="105">
        <v>6</v>
      </c>
      <c r="B8" s="120" t="s">
        <v>169</v>
      </c>
      <c r="C8" s="107" t="s">
        <v>7</v>
      </c>
      <c r="D8" s="81">
        <v>10</v>
      </c>
      <c r="E8" s="119"/>
      <c r="F8" s="85"/>
      <c r="G8" s="86">
        <v>0.23</v>
      </c>
      <c r="H8" s="87"/>
      <c r="I8" s="110"/>
      <c r="J8" s="94"/>
    </row>
    <row r="9" spans="1:10" s="89" customFormat="1" ht="12.75">
      <c r="A9" s="105">
        <v>7</v>
      </c>
      <c r="B9" s="120" t="s">
        <v>155</v>
      </c>
      <c r="C9" s="107" t="s">
        <v>7</v>
      </c>
      <c r="D9" s="81">
        <v>2</v>
      </c>
      <c r="E9" s="119"/>
      <c r="F9" s="85"/>
      <c r="G9" s="86">
        <v>0.23</v>
      </c>
      <c r="H9" s="87"/>
      <c r="I9" s="110"/>
      <c r="J9" s="94"/>
    </row>
    <row r="10" spans="1:10" s="89" customFormat="1" ht="12.75">
      <c r="A10" s="105">
        <v>8</v>
      </c>
      <c r="B10" s="121" t="s">
        <v>156</v>
      </c>
      <c r="C10" s="113" t="s">
        <v>7</v>
      </c>
      <c r="D10" s="81">
        <v>4</v>
      </c>
      <c r="E10" s="119"/>
      <c r="F10" s="85"/>
      <c r="G10" s="86">
        <v>0.23</v>
      </c>
      <c r="H10" s="87"/>
      <c r="I10" s="110"/>
      <c r="J10" s="94"/>
    </row>
    <row r="11" spans="1:10" s="104" customFormat="1" ht="12.75">
      <c r="A11" s="97"/>
      <c r="B11" s="98" t="s">
        <v>13</v>
      </c>
      <c r="C11" s="99" t="s">
        <v>158</v>
      </c>
      <c r="D11" s="100" t="s">
        <v>158</v>
      </c>
      <c r="E11" s="101" t="s">
        <v>158</v>
      </c>
      <c r="F11" s="101"/>
      <c r="G11" s="102" t="s">
        <v>158</v>
      </c>
      <c r="H11" s="101" t="s">
        <v>158</v>
      </c>
      <c r="I11" s="103"/>
      <c r="J11" s="204" t="s">
        <v>158</v>
      </c>
    </row>
    <row r="12" spans="1:10" s="62" customFormat="1">
      <c r="A12" s="56"/>
      <c r="B12" s="57"/>
      <c r="C12" s="58"/>
      <c r="D12" s="59"/>
      <c r="E12" s="66"/>
      <c r="F12" s="66"/>
      <c r="G12" s="60"/>
      <c r="H12" s="66"/>
      <c r="I12" s="61"/>
    </row>
    <row r="13" spans="1:10" s="55" customFormat="1">
      <c r="E13" s="67"/>
      <c r="F13" s="67"/>
      <c r="G13" s="63"/>
      <c r="H13" s="67"/>
      <c r="I13" s="64"/>
    </row>
    <row r="14" spans="1:10" s="55" customFormat="1">
      <c r="E14" s="67"/>
      <c r="F14" s="67"/>
      <c r="G14" s="65"/>
      <c r="H14" s="67"/>
      <c r="I14" s="64"/>
    </row>
  </sheetData>
  <mergeCells count="1">
    <mergeCell ref="A1:XFD1"/>
  </mergeCells>
  <pageMargins left="0.7" right="0.7" top="0.75" bottom="0.75" header="0.3" footer="0.3"/>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5"/>
  <sheetViews>
    <sheetView topLeftCell="A10" zoomScale="90" zoomScaleNormal="90" workbookViewId="0">
      <selection activeCell="B12" sqref="B12"/>
    </sheetView>
  </sheetViews>
  <sheetFormatPr defaultColWidth="8.85546875" defaultRowHeight="15"/>
  <cols>
    <col min="1" max="1" width="4.42578125" style="73" customWidth="1"/>
    <col min="2" max="2" width="63.140625" style="73" customWidth="1"/>
    <col min="3" max="3" width="7" style="73" customWidth="1"/>
    <col min="4" max="4" width="6.85546875" style="73" customWidth="1"/>
    <col min="5" max="5" width="12.7109375" style="68" customWidth="1"/>
    <col min="6" max="6" width="11.7109375" style="68" customWidth="1"/>
    <col min="7" max="7" width="7.5703125" style="4" customWidth="1"/>
    <col min="8" max="8" width="14.140625" style="68" customWidth="1"/>
    <col min="9" max="9" width="15.140625" style="73" customWidth="1"/>
    <col min="10" max="10" width="14.140625" style="73" customWidth="1"/>
    <col min="11" max="16384" width="8.85546875" style="73"/>
  </cols>
  <sheetData>
    <row r="1" spans="1:10" s="207" customFormat="1" ht="12.75">
      <c r="A1" s="207" t="s">
        <v>124</v>
      </c>
    </row>
    <row r="2" spans="1:10" s="80" customFormat="1" ht="58.9" customHeight="1">
      <c r="A2" s="76" t="s">
        <v>100</v>
      </c>
      <c r="B2" s="76" t="s">
        <v>1</v>
      </c>
      <c r="C2" s="77" t="s">
        <v>98</v>
      </c>
      <c r="D2" s="77" t="s">
        <v>33</v>
      </c>
      <c r="E2" s="78" t="s">
        <v>3</v>
      </c>
      <c r="F2" s="78" t="s">
        <v>4</v>
      </c>
      <c r="G2" s="79" t="s">
        <v>101</v>
      </c>
      <c r="H2" s="78" t="s">
        <v>9</v>
      </c>
      <c r="I2" s="78" t="s">
        <v>6</v>
      </c>
      <c r="J2" s="78" t="s">
        <v>99</v>
      </c>
    </row>
    <row r="3" spans="1:10" s="89" customFormat="1" ht="51">
      <c r="A3" s="122">
        <v>1</v>
      </c>
      <c r="B3" s="123" t="s">
        <v>175</v>
      </c>
      <c r="C3" s="124" t="s">
        <v>7</v>
      </c>
      <c r="D3" s="81">
        <v>30</v>
      </c>
      <c r="E3" s="119"/>
      <c r="F3" s="85"/>
      <c r="G3" s="86">
        <v>0.23</v>
      </c>
      <c r="H3" s="87"/>
      <c r="I3" s="110"/>
      <c r="J3" s="94"/>
    </row>
    <row r="4" spans="1:10" s="89" customFormat="1" ht="38.25">
      <c r="A4" s="125">
        <v>2</v>
      </c>
      <c r="B4" s="126" t="s">
        <v>176</v>
      </c>
      <c r="C4" s="127" t="s">
        <v>7</v>
      </c>
      <c r="D4" s="81">
        <v>100</v>
      </c>
      <c r="E4" s="119"/>
      <c r="F4" s="85"/>
      <c r="G4" s="86">
        <v>0.23</v>
      </c>
      <c r="H4" s="87"/>
      <c r="I4" s="110"/>
      <c r="J4" s="94"/>
    </row>
    <row r="5" spans="1:10" s="89" customFormat="1" ht="63.75">
      <c r="A5" s="125">
        <v>3</v>
      </c>
      <c r="B5" s="128" t="s">
        <v>177</v>
      </c>
      <c r="C5" s="129" t="s">
        <v>12</v>
      </c>
      <c r="D5" s="129">
        <v>100</v>
      </c>
      <c r="E5" s="119"/>
      <c r="F5" s="85"/>
      <c r="G5" s="86">
        <v>0.23</v>
      </c>
      <c r="H5" s="87"/>
      <c r="I5" s="110"/>
      <c r="J5" s="94"/>
    </row>
    <row r="6" spans="1:10" s="89" customFormat="1" ht="51">
      <c r="A6" s="125">
        <v>4</v>
      </c>
      <c r="B6" s="130" t="s">
        <v>178</v>
      </c>
      <c r="C6" s="129" t="s">
        <v>7</v>
      </c>
      <c r="D6" s="129">
        <v>30</v>
      </c>
      <c r="E6" s="119"/>
      <c r="F6" s="85"/>
      <c r="G6" s="86">
        <v>0.23</v>
      </c>
      <c r="H6" s="87"/>
      <c r="I6" s="110"/>
      <c r="J6" s="94"/>
    </row>
    <row r="7" spans="1:10" s="89" customFormat="1" ht="63.75">
      <c r="A7" s="125">
        <v>5</v>
      </c>
      <c r="B7" s="130" t="s">
        <v>179</v>
      </c>
      <c r="C7" s="129" t="s">
        <v>7</v>
      </c>
      <c r="D7" s="129">
        <v>50</v>
      </c>
      <c r="E7" s="119"/>
      <c r="F7" s="85"/>
      <c r="G7" s="86">
        <v>0.23</v>
      </c>
      <c r="H7" s="87"/>
      <c r="I7" s="110"/>
      <c r="J7" s="94"/>
    </row>
    <row r="8" spans="1:10" s="89" customFormat="1" ht="63.75">
      <c r="A8" s="125">
        <v>6</v>
      </c>
      <c r="B8" s="131" t="s">
        <v>180</v>
      </c>
      <c r="C8" s="129" t="s">
        <v>7</v>
      </c>
      <c r="D8" s="129">
        <v>50</v>
      </c>
      <c r="E8" s="119"/>
      <c r="F8" s="85"/>
      <c r="G8" s="86">
        <v>0.23</v>
      </c>
      <c r="H8" s="87"/>
      <c r="I8" s="110"/>
      <c r="J8" s="94"/>
    </row>
    <row r="9" spans="1:10" s="89" customFormat="1" ht="51">
      <c r="A9" s="125">
        <v>7</v>
      </c>
      <c r="B9" s="132" t="s">
        <v>181</v>
      </c>
      <c r="C9" s="81" t="s">
        <v>7</v>
      </c>
      <c r="D9" s="81">
        <v>250</v>
      </c>
      <c r="E9" s="119"/>
      <c r="F9" s="85"/>
      <c r="G9" s="86">
        <v>0.23</v>
      </c>
      <c r="H9" s="87"/>
      <c r="I9" s="110"/>
      <c r="J9" s="94"/>
    </row>
    <row r="10" spans="1:10" s="89" customFormat="1" ht="70.900000000000006" customHeight="1">
      <c r="A10" s="125">
        <v>8</v>
      </c>
      <c r="B10" s="132" t="s">
        <v>182</v>
      </c>
      <c r="C10" s="81" t="s">
        <v>7</v>
      </c>
      <c r="D10" s="81">
        <v>10</v>
      </c>
      <c r="E10" s="119"/>
      <c r="F10" s="85"/>
      <c r="G10" s="86">
        <v>0.23</v>
      </c>
      <c r="H10" s="87"/>
      <c r="I10" s="110"/>
      <c r="J10" s="94"/>
    </row>
    <row r="11" spans="1:10" s="89" customFormat="1" ht="63" customHeight="1">
      <c r="A11" s="125">
        <v>9</v>
      </c>
      <c r="B11" s="133" t="s">
        <v>183</v>
      </c>
      <c r="C11" s="107" t="s">
        <v>7</v>
      </c>
      <c r="D11" s="81">
        <v>50</v>
      </c>
      <c r="E11" s="119"/>
      <c r="F11" s="85"/>
      <c r="G11" s="86">
        <v>0.23</v>
      </c>
      <c r="H11" s="87"/>
      <c r="I11" s="110"/>
      <c r="J11" s="94"/>
    </row>
    <row r="12" spans="1:10" s="89" customFormat="1" ht="75" customHeight="1">
      <c r="A12" s="125">
        <v>10</v>
      </c>
      <c r="B12" s="134" t="s">
        <v>184</v>
      </c>
      <c r="C12" s="127" t="s">
        <v>7</v>
      </c>
      <c r="D12" s="81">
        <v>100</v>
      </c>
      <c r="E12" s="118"/>
      <c r="F12" s="85"/>
      <c r="G12" s="86">
        <v>0.23</v>
      </c>
      <c r="H12" s="87"/>
      <c r="I12" s="110"/>
      <c r="J12" s="94"/>
    </row>
    <row r="13" spans="1:10" s="104" customFormat="1" ht="12.75">
      <c r="A13" s="97"/>
      <c r="B13" s="98" t="s">
        <v>13</v>
      </c>
      <c r="C13" s="99" t="s">
        <v>158</v>
      </c>
      <c r="D13" s="100" t="s">
        <v>158</v>
      </c>
      <c r="E13" s="101" t="s">
        <v>158</v>
      </c>
      <c r="F13" s="101"/>
      <c r="G13" s="102" t="s">
        <v>158</v>
      </c>
      <c r="H13" s="101" t="s">
        <v>158</v>
      </c>
      <c r="I13" s="103"/>
      <c r="J13" s="204" t="s">
        <v>158</v>
      </c>
    </row>
    <row r="14" spans="1:10" s="62" customFormat="1">
      <c r="A14" s="56"/>
      <c r="B14" s="57"/>
      <c r="C14" s="58"/>
      <c r="D14" s="59"/>
      <c r="E14" s="66"/>
      <c r="F14" s="66"/>
      <c r="G14" s="60"/>
      <c r="H14" s="66"/>
      <c r="I14" s="61"/>
    </row>
    <row r="15" spans="1:10" s="55" customFormat="1">
      <c r="B15" s="52" t="s">
        <v>174</v>
      </c>
      <c r="E15" s="67"/>
      <c r="F15" s="67"/>
      <c r="G15" s="65"/>
      <c r="H15" s="67"/>
      <c r="I15" s="64"/>
    </row>
  </sheetData>
  <mergeCells count="1">
    <mergeCell ref="A1:XFD1"/>
  </mergeCells>
  <pageMargins left="0.7" right="0.7" top="0.75" bottom="0.75" header="0.3" footer="0.3"/>
  <pageSetup paperSize="9" scale="8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2"/>
  <sheetViews>
    <sheetView topLeftCell="A4" zoomScale="90" zoomScaleNormal="90" workbookViewId="0">
      <selection activeCell="B12" sqref="B12"/>
    </sheetView>
  </sheetViews>
  <sheetFormatPr defaultColWidth="8.85546875" defaultRowHeight="15"/>
  <cols>
    <col min="1" max="1" width="5.5703125" style="73" customWidth="1"/>
    <col min="2" max="2" width="63.140625" style="73" customWidth="1"/>
    <col min="3" max="3" width="7" style="73" customWidth="1"/>
    <col min="4" max="4" width="6.85546875" style="73" customWidth="1"/>
    <col min="5" max="5" width="12.7109375" style="68" customWidth="1"/>
    <col min="6" max="6" width="12.42578125" style="68" customWidth="1"/>
    <col min="7" max="7" width="8.28515625" style="4" customWidth="1"/>
    <col min="8" max="8" width="14.140625" style="68" customWidth="1"/>
    <col min="9" max="9" width="15.140625" style="73" customWidth="1"/>
    <col min="10" max="10" width="14.140625" style="73" customWidth="1"/>
    <col min="11" max="16384" width="8.85546875" style="73"/>
  </cols>
  <sheetData>
    <row r="1" spans="1:10" s="207" customFormat="1" ht="12.75">
      <c r="A1" s="207" t="s">
        <v>125</v>
      </c>
    </row>
    <row r="2" spans="1:10" s="80" customFormat="1" ht="51">
      <c r="A2" s="76" t="s">
        <v>100</v>
      </c>
      <c r="B2" s="76" t="s">
        <v>1</v>
      </c>
      <c r="C2" s="77" t="s">
        <v>98</v>
      </c>
      <c r="D2" s="77" t="s">
        <v>33</v>
      </c>
      <c r="E2" s="78" t="s">
        <v>3</v>
      </c>
      <c r="F2" s="78" t="s">
        <v>4</v>
      </c>
      <c r="G2" s="79" t="s">
        <v>101</v>
      </c>
      <c r="H2" s="78" t="s">
        <v>9</v>
      </c>
      <c r="I2" s="78" t="s">
        <v>6</v>
      </c>
      <c r="J2" s="78" t="s">
        <v>99</v>
      </c>
    </row>
    <row r="3" spans="1:10" s="89" customFormat="1" ht="62.45" customHeight="1">
      <c r="A3" s="105">
        <v>1</v>
      </c>
      <c r="B3" s="135" t="s">
        <v>185</v>
      </c>
      <c r="C3" s="81" t="s">
        <v>7</v>
      </c>
      <c r="D3" s="81">
        <v>120</v>
      </c>
      <c r="E3" s="180"/>
      <c r="F3" s="181"/>
      <c r="G3" s="86">
        <v>0.23</v>
      </c>
      <c r="H3" s="87"/>
      <c r="I3" s="182"/>
      <c r="J3" s="94"/>
    </row>
    <row r="4" spans="1:10" s="89" customFormat="1" ht="54.6" customHeight="1">
      <c r="A4" s="105">
        <v>2</v>
      </c>
      <c r="B4" s="132" t="s">
        <v>186</v>
      </c>
      <c r="C4" s="81" t="s">
        <v>7</v>
      </c>
      <c r="D4" s="81">
        <v>15</v>
      </c>
      <c r="E4" s="119"/>
      <c r="F4" s="85"/>
      <c r="G4" s="86">
        <v>0.23</v>
      </c>
      <c r="H4" s="87"/>
      <c r="I4" s="110"/>
      <c r="J4" s="94"/>
    </row>
    <row r="5" spans="1:10" s="89" customFormat="1" ht="44.45" customHeight="1">
      <c r="A5" s="105">
        <v>3</v>
      </c>
      <c r="B5" s="128" t="s">
        <v>187</v>
      </c>
      <c r="C5" s="129" t="s">
        <v>7</v>
      </c>
      <c r="D5" s="129">
        <v>10</v>
      </c>
      <c r="E5" s="119"/>
      <c r="F5" s="85"/>
      <c r="G5" s="86">
        <v>0.23</v>
      </c>
      <c r="H5" s="87"/>
      <c r="I5" s="110"/>
      <c r="J5" s="94"/>
    </row>
    <row r="6" spans="1:10" s="89" customFormat="1" ht="52.9" customHeight="1">
      <c r="A6" s="105">
        <v>4</v>
      </c>
      <c r="B6" s="136" t="s">
        <v>188</v>
      </c>
      <c r="C6" s="129" t="s">
        <v>7</v>
      </c>
      <c r="D6" s="129">
        <v>50</v>
      </c>
      <c r="E6" s="119"/>
      <c r="F6" s="85"/>
      <c r="G6" s="86">
        <v>0.23</v>
      </c>
      <c r="H6" s="87"/>
      <c r="I6" s="110"/>
      <c r="J6" s="94"/>
    </row>
    <row r="7" spans="1:10" s="89" customFormat="1" ht="69" customHeight="1">
      <c r="A7" s="111">
        <v>5</v>
      </c>
      <c r="B7" s="135" t="s">
        <v>189</v>
      </c>
      <c r="C7" s="81" t="s">
        <v>7</v>
      </c>
      <c r="D7" s="81">
        <v>6</v>
      </c>
      <c r="E7" s="109"/>
      <c r="F7" s="85"/>
      <c r="G7" s="86">
        <v>0.23</v>
      </c>
      <c r="H7" s="87"/>
      <c r="I7" s="110"/>
      <c r="J7" s="94"/>
    </row>
    <row r="8" spans="1:10" s="89" customFormat="1" ht="69.599999999999994" customHeight="1">
      <c r="A8" s="111">
        <v>6</v>
      </c>
      <c r="B8" s="135" t="s">
        <v>190</v>
      </c>
      <c r="C8" s="81" t="s">
        <v>7</v>
      </c>
      <c r="D8" s="81">
        <v>5</v>
      </c>
      <c r="E8" s="109"/>
      <c r="F8" s="85"/>
      <c r="G8" s="86">
        <v>0.23</v>
      </c>
      <c r="H8" s="87"/>
      <c r="I8" s="110"/>
      <c r="J8" s="94"/>
    </row>
    <row r="9" spans="1:10" s="89" customFormat="1" ht="72.599999999999994" customHeight="1">
      <c r="A9" s="111">
        <v>7</v>
      </c>
      <c r="B9" s="135" t="s">
        <v>191</v>
      </c>
      <c r="C9" s="81" t="s">
        <v>7</v>
      </c>
      <c r="D9" s="81">
        <v>7</v>
      </c>
      <c r="E9" s="109"/>
      <c r="F9" s="85"/>
      <c r="G9" s="86">
        <v>0.23</v>
      </c>
      <c r="H9" s="87"/>
      <c r="I9" s="191"/>
      <c r="J9" s="91"/>
    </row>
    <row r="10" spans="1:10" s="104" customFormat="1" ht="12.75">
      <c r="A10" s="97"/>
      <c r="B10" s="98" t="s">
        <v>13</v>
      </c>
      <c r="C10" s="99" t="s">
        <v>158</v>
      </c>
      <c r="D10" s="100" t="s">
        <v>158</v>
      </c>
      <c r="E10" s="101" t="s">
        <v>158</v>
      </c>
      <c r="F10" s="101"/>
      <c r="G10" s="102" t="s">
        <v>158</v>
      </c>
      <c r="H10" s="101" t="s">
        <v>158</v>
      </c>
      <c r="I10" s="192"/>
      <c r="J10" s="204" t="s">
        <v>158</v>
      </c>
    </row>
    <row r="11" spans="1:10" s="62" customFormat="1">
      <c r="A11" s="56"/>
      <c r="B11" s="57"/>
      <c r="C11" s="58"/>
      <c r="D11" s="59"/>
      <c r="E11" s="66"/>
      <c r="F11" s="66"/>
      <c r="G11" s="60"/>
      <c r="H11" s="66"/>
      <c r="I11" s="190"/>
    </row>
    <row r="12" spans="1:10" s="55" customFormat="1">
      <c r="B12" s="52" t="s">
        <v>174</v>
      </c>
      <c r="E12" s="67"/>
      <c r="F12" s="67"/>
      <c r="G12" s="63"/>
      <c r="H12" s="67"/>
      <c r="I12" s="64"/>
    </row>
  </sheetData>
  <mergeCells count="1">
    <mergeCell ref="A1:XFD1"/>
  </mergeCells>
  <pageMargins left="0.7" right="0.7" top="0.75" bottom="0.75" header="0.3" footer="0.3"/>
  <pageSetup paperSize="9" scale="8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7"/>
  <sheetViews>
    <sheetView zoomScaleNormal="100" workbookViewId="0">
      <selection activeCell="B6" sqref="B6"/>
    </sheetView>
  </sheetViews>
  <sheetFormatPr defaultColWidth="8.85546875" defaultRowHeight="15"/>
  <cols>
    <col min="1" max="1" width="6.5703125" style="73" customWidth="1"/>
    <col min="2" max="2" width="50.5703125" style="73" customWidth="1"/>
    <col min="3" max="3" width="7" style="73" customWidth="1"/>
    <col min="4" max="4" width="6.85546875" style="73" customWidth="1"/>
    <col min="5" max="6" width="12.42578125" style="68" customWidth="1"/>
    <col min="7" max="7" width="8.28515625" style="4" customWidth="1"/>
    <col min="8" max="8" width="14.140625" style="68" customWidth="1"/>
    <col min="9" max="9" width="13.7109375" style="73" customWidth="1"/>
    <col min="10" max="10" width="14.140625" style="73" customWidth="1"/>
    <col min="11" max="16384" width="8.85546875" style="73"/>
  </cols>
  <sheetData>
    <row r="1" spans="1:10" s="207" customFormat="1" ht="12.75">
      <c r="A1" s="207" t="s">
        <v>126</v>
      </c>
    </row>
    <row r="2" spans="1:10" s="80" customFormat="1" ht="51">
      <c r="A2" s="76" t="s">
        <v>100</v>
      </c>
      <c r="B2" s="76" t="s">
        <v>1</v>
      </c>
      <c r="C2" s="77" t="s">
        <v>98</v>
      </c>
      <c r="D2" s="77" t="s">
        <v>33</v>
      </c>
      <c r="E2" s="78" t="s">
        <v>3</v>
      </c>
      <c r="F2" s="78" t="s">
        <v>4</v>
      </c>
      <c r="G2" s="79" t="s">
        <v>101</v>
      </c>
      <c r="H2" s="78" t="s">
        <v>9</v>
      </c>
      <c r="I2" s="78" t="s">
        <v>6</v>
      </c>
      <c r="J2" s="78" t="s">
        <v>99</v>
      </c>
    </row>
    <row r="3" spans="1:10" s="89" customFormat="1" ht="12.75">
      <c r="A3" s="105">
        <v>1</v>
      </c>
      <c r="B3" s="138" t="s">
        <v>71</v>
      </c>
      <c r="C3" s="139" t="s">
        <v>7</v>
      </c>
      <c r="D3" s="140">
        <v>4</v>
      </c>
      <c r="E3" s="141"/>
      <c r="F3" s="85"/>
      <c r="G3" s="86">
        <v>0.23</v>
      </c>
      <c r="H3" s="87"/>
      <c r="I3" s="110"/>
      <c r="J3" s="94"/>
    </row>
    <row r="4" spans="1:10" s="89" customFormat="1" ht="12.75">
      <c r="A4" s="105">
        <v>2</v>
      </c>
      <c r="B4" s="142" t="s">
        <v>72</v>
      </c>
      <c r="C4" s="117" t="s">
        <v>7</v>
      </c>
      <c r="D4" s="81">
        <v>8</v>
      </c>
      <c r="E4" s="119"/>
      <c r="F4" s="85"/>
      <c r="G4" s="86">
        <v>0.23</v>
      </c>
      <c r="H4" s="87"/>
      <c r="I4" s="110"/>
      <c r="J4" s="94"/>
    </row>
    <row r="5" spans="1:10" s="89" customFormat="1" ht="12.75">
      <c r="A5" s="105">
        <v>3</v>
      </c>
      <c r="B5" s="142" t="s">
        <v>166</v>
      </c>
      <c r="C5" s="117" t="s">
        <v>12</v>
      </c>
      <c r="D5" s="81">
        <v>20</v>
      </c>
      <c r="E5" s="119"/>
      <c r="F5" s="85"/>
      <c r="G5" s="86">
        <v>0.23</v>
      </c>
      <c r="H5" s="87"/>
      <c r="I5" s="110"/>
      <c r="J5" s="94"/>
    </row>
    <row r="6" spans="1:10" s="89" customFormat="1" ht="12.75">
      <c r="A6" s="105">
        <v>4</v>
      </c>
      <c r="B6" s="142" t="s">
        <v>93</v>
      </c>
      <c r="C6" s="117" t="s">
        <v>7</v>
      </c>
      <c r="D6" s="81">
        <v>20</v>
      </c>
      <c r="E6" s="119"/>
      <c r="F6" s="85"/>
      <c r="G6" s="86">
        <v>0.23</v>
      </c>
      <c r="H6" s="87"/>
      <c r="I6" s="110"/>
      <c r="J6" s="94"/>
    </row>
    <row r="7" spans="1:10" s="89" customFormat="1" ht="12.75">
      <c r="A7" s="105">
        <v>5</v>
      </c>
      <c r="B7" s="142" t="s">
        <v>73</v>
      </c>
      <c r="C7" s="117" t="s">
        <v>7</v>
      </c>
      <c r="D7" s="81">
        <v>12</v>
      </c>
      <c r="E7" s="119"/>
      <c r="F7" s="85"/>
      <c r="G7" s="86">
        <v>0.23</v>
      </c>
      <c r="H7" s="87"/>
      <c r="I7" s="110"/>
      <c r="J7" s="94"/>
    </row>
    <row r="8" spans="1:10" s="89" customFormat="1" ht="12.75">
      <c r="A8" s="105">
        <v>6</v>
      </c>
      <c r="B8" s="143" t="s">
        <v>92</v>
      </c>
      <c r="C8" s="144" t="s">
        <v>7</v>
      </c>
      <c r="D8" s="81">
        <v>3</v>
      </c>
      <c r="E8" s="119"/>
      <c r="F8" s="85"/>
      <c r="G8" s="86">
        <v>0.23</v>
      </c>
      <c r="H8" s="87"/>
      <c r="I8" s="110"/>
      <c r="J8" s="94"/>
    </row>
    <row r="9" spans="1:10" s="89" customFormat="1" ht="12.75">
      <c r="A9" s="105">
        <v>7</v>
      </c>
      <c r="B9" s="143" t="s">
        <v>159</v>
      </c>
      <c r="C9" s="144" t="s">
        <v>7</v>
      </c>
      <c r="D9" s="81">
        <v>8</v>
      </c>
      <c r="E9" s="119"/>
      <c r="F9" s="85"/>
      <c r="G9" s="86">
        <v>0.23</v>
      </c>
      <c r="H9" s="87"/>
      <c r="I9" s="110"/>
      <c r="J9" s="94"/>
    </row>
    <row r="10" spans="1:10" s="89" customFormat="1" ht="12.75">
      <c r="A10" s="105">
        <v>8</v>
      </c>
      <c r="B10" s="143" t="s">
        <v>81</v>
      </c>
      <c r="C10" s="144" t="s">
        <v>7</v>
      </c>
      <c r="D10" s="81">
        <v>3</v>
      </c>
      <c r="E10" s="119"/>
      <c r="F10" s="85"/>
      <c r="G10" s="86">
        <v>0.23</v>
      </c>
      <c r="H10" s="87"/>
      <c r="I10" s="110"/>
      <c r="J10" s="94"/>
    </row>
    <row r="11" spans="1:10" s="89" customFormat="1" ht="12.75">
      <c r="A11" s="105">
        <v>9</v>
      </c>
      <c r="B11" s="145" t="s">
        <v>91</v>
      </c>
      <c r="C11" s="117" t="s">
        <v>7</v>
      </c>
      <c r="D11" s="81">
        <v>2</v>
      </c>
      <c r="E11" s="119"/>
      <c r="F11" s="85"/>
      <c r="G11" s="86">
        <v>0.23</v>
      </c>
      <c r="H11" s="87"/>
      <c r="I11" s="110"/>
      <c r="J11" s="94"/>
    </row>
    <row r="12" spans="1:10" s="89" customFormat="1" ht="12.75">
      <c r="A12" s="105">
        <v>10</v>
      </c>
      <c r="B12" s="145" t="s">
        <v>74</v>
      </c>
      <c r="C12" s="117" t="s">
        <v>7</v>
      </c>
      <c r="D12" s="81">
        <v>2</v>
      </c>
      <c r="E12" s="119"/>
      <c r="F12" s="85"/>
      <c r="G12" s="86">
        <v>0.23</v>
      </c>
      <c r="H12" s="87"/>
      <c r="I12" s="110"/>
      <c r="J12" s="94"/>
    </row>
    <row r="13" spans="1:10" s="89" customFormat="1" ht="25.5">
      <c r="A13" s="105">
        <v>11</v>
      </c>
      <c r="B13" s="142" t="s">
        <v>143</v>
      </c>
      <c r="C13" s="117" t="s">
        <v>7</v>
      </c>
      <c r="D13" s="81">
        <v>12</v>
      </c>
      <c r="E13" s="119"/>
      <c r="F13" s="85"/>
      <c r="G13" s="86">
        <v>0.23</v>
      </c>
      <c r="H13" s="87"/>
      <c r="I13" s="156"/>
      <c r="J13" s="94"/>
    </row>
    <row r="14" spans="1:10" s="104" customFormat="1" ht="12.75">
      <c r="A14" s="97"/>
      <c r="B14" s="98" t="s">
        <v>13</v>
      </c>
      <c r="C14" s="99" t="s">
        <v>158</v>
      </c>
      <c r="D14" s="100" t="s">
        <v>158</v>
      </c>
      <c r="E14" s="101" t="s">
        <v>158</v>
      </c>
      <c r="F14" s="101"/>
      <c r="G14" s="102" t="s">
        <v>158</v>
      </c>
      <c r="H14" s="101" t="s">
        <v>158</v>
      </c>
      <c r="I14" s="192"/>
      <c r="J14" s="204" t="s">
        <v>158</v>
      </c>
    </row>
    <row r="15" spans="1:10" s="62" customFormat="1">
      <c r="A15" s="56"/>
      <c r="B15" s="57"/>
      <c r="C15" s="58"/>
      <c r="D15" s="59"/>
      <c r="E15" s="66"/>
      <c r="F15" s="66"/>
      <c r="G15" s="60"/>
      <c r="H15" s="66"/>
      <c r="I15" s="190"/>
    </row>
    <row r="16" spans="1:10" s="55" customFormat="1">
      <c r="E16" s="67"/>
      <c r="F16" s="67"/>
      <c r="G16" s="63"/>
      <c r="H16" s="67"/>
      <c r="I16" s="64"/>
    </row>
    <row r="17" spans="5:9" s="55" customFormat="1">
      <c r="E17" s="67"/>
      <c r="F17" s="67"/>
      <c r="G17" s="65"/>
      <c r="H17" s="67"/>
      <c r="I17" s="64"/>
    </row>
  </sheetData>
  <mergeCells count="1">
    <mergeCell ref="A1:XFD1"/>
  </mergeCells>
  <pageMargins left="0.7" right="0.7" top="0.75" bottom="0.75" header="0.3" footer="0.3"/>
  <pageSetup paperSize="9" scale="8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4"/>
  <sheetViews>
    <sheetView topLeftCell="A7" workbookViewId="0">
      <selection activeCell="A19" sqref="A19:J25"/>
    </sheetView>
  </sheetViews>
  <sheetFormatPr defaultRowHeight="15"/>
  <cols>
    <col min="1" max="1" width="6.140625" customWidth="1"/>
    <col min="2" max="2" width="26.42578125" customWidth="1"/>
    <col min="3" max="3" width="9.7109375" customWidth="1"/>
    <col min="4" max="4" width="10.5703125" customWidth="1"/>
    <col min="5" max="5" width="10.5703125" style="2" customWidth="1"/>
    <col min="6" max="6" width="9.85546875" customWidth="1"/>
    <col min="7" max="7" width="14.42578125" customWidth="1"/>
    <col min="8" max="8" width="7.5703125" style="4" customWidth="1"/>
    <col min="9" max="9" width="15.28515625" style="35" customWidth="1"/>
    <col min="10" max="10" width="17.7109375" customWidth="1"/>
    <col min="11" max="11" width="0.5703125" customWidth="1"/>
    <col min="12" max="13" width="9.140625" hidden="1" customWidth="1"/>
  </cols>
  <sheetData>
    <row r="1" spans="1:13" s="208" customFormat="1" ht="24.75" customHeight="1">
      <c r="A1" s="208" t="s">
        <v>32</v>
      </c>
    </row>
    <row r="2" spans="1:13" ht="48.75">
      <c r="A2" s="5" t="s">
        <v>0</v>
      </c>
      <c r="B2" s="5" t="s">
        <v>1</v>
      </c>
      <c r="C2" s="6" t="s">
        <v>2</v>
      </c>
      <c r="D2" s="17" t="s">
        <v>33</v>
      </c>
      <c r="E2" s="19" t="s">
        <v>3</v>
      </c>
      <c r="F2" s="19" t="s">
        <v>9</v>
      </c>
      <c r="G2" s="19" t="s">
        <v>4</v>
      </c>
      <c r="H2" s="21" t="s">
        <v>5</v>
      </c>
      <c r="I2" s="19" t="s">
        <v>6</v>
      </c>
      <c r="J2" s="6" t="s">
        <v>10</v>
      </c>
      <c r="K2" s="16"/>
      <c r="L2" s="16"/>
      <c r="M2" s="16"/>
    </row>
    <row r="3" spans="1:13" ht="240">
      <c r="A3" s="9">
        <v>1</v>
      </c>
      <c r="B3" s="10" t="s">
        <v>16</v>
      </c>
      <c r="C3" s="13" t="s">
        <v>7</v>
      </c>
      <c r="D3" s="3">
        <v>400</v>
      </c>
      <c r="E3" s="20">
        <v>1.3</v>
      </c>
      <c r="F3" s="20">
        <f>E3*1.08</f>
        <v>1.4040000000000001</v>
      </c>
      <c r="G3" s="20">
        <f>D3*E3</f>
        <v>520</v>
      </c>
      <c r="H3" s="22">
        <v>0.08</v>
      </c>
      <c r="I3" s="20">
        <f>G3*1.08</f>
        <v>561.6</v>
      </c>
      <c r="J3" s="3"/>
      <c r="K3" s="16"/>
      <c r="L3" s="16"/>
      <c r="M3" s="16"/>
    </row>
    <row r="4" spans="1:13" ht="30">
      <c r="A4" s="9">
        <v>2</v>
      </c>
      <c r="B4" s="10" t="s">
        <v>17</v>
      </c>
      <c r="C4" s="13" t="s">
        <v>7</v>
      </c>
      <c r="D4" s="53">
        <v>2</v>
      </c>
      <c r="E4" s="20">
        <v>29</v>
      </c>
      <c r="F4" s="20">
        <f>E4*1.23</f>
        <v>35.67</v>
      </c>
      <c r="G4" s="20">
        <f t="shared" ref="G4:G15" si="0">D4*E4</f>
        <v>58</v>
      </c>
      <c r="H4" s="22">
        <v>0.23</v>
      </c>
      <c r="I4" s="20">
        <f>G4*1.23</f>
        <v>71.34</v>
      </c>
      <c r="J4" s="3"/>
      <c r="K4" s="16"/>
      <c r="L4" s="16"/>
      <c r="M4" s="16"/>
    </row>
    <row r="5" spans="1:13" ht="30">
      <c r="A5" s="9">
        <v>3</v>
      </c>
      <c r="B5" s="10" t="s">
        <v>18</v>
      </c>
      <c r="C5" s="13" t="s">
        <v>7</v>
      </c>
      <c r="D5" s="53">
        <v>2</v>
      </c>
      <c r="E5" s="20">
        <v>20</v>
      </c>
      <c r="F5" s="20">
        <f t="shared" ref="F5:F15" si="1">E5*1.23</f>
        <v>24.6</v>
      </c>
      <c r="G5" s="20">
        <f t="shared" si="0"/>
        <v>40</v>
      </c>
      <c r="H5" s="22">
        <v>0.23</v>
      </c>
      <c r="I5" s="20">
        <f t="shared" ref="I5:I15" si="2">G5*1.23</f>
        <v>49.2</v>
      </c>
      <c r="J5" s="3"/>
      <c r="K5" s="16"/>
      <c r="L5" s="16"/>
      <c r="M5" s="16"/>
    </row>
    <row r="6" spans="1:13" ht="30">
      <c r="A6" s="9">
        <v>4</v>
      </c>
      <c r="B6" s="10" t="s">
        <v>19</v>
      </c>
      <c r="C6" s="13" t="s">
        <v>12</v>
      </c>
      <c r="D6" s="53">
        <v>2</v>
      </c>
      <c r="E6" s="20">
        <v>42</v>
      </c>
      <c r="F6" s="20">
        <f t="shared" si="1"/>
        <v>51.66</v>
      </c>
      <c r="G6" s="20">
        <f t="shared" si="0"/>
        <v>84</v>
      </c>
      <c r="H6" s="22">
        <v>0.23</v>
      </c>
      <c r="I6" s="20">
        <f t="shared" si="2"/>
        <v>103.32</v>
      </c>
      <c r="J6" s="3"/>
      <c r="K6" s="16"/>
      <c r="L6" s="16"/>
      <c r="M6" s="16"/>
    </row>
    <row r="7" spans="1:13" ht="30">
      <c r="A7" s="9">
        <v>5</v>
      </c>
      <c r="B7" s="10" t="s">
        <v>20</v>
      </c>
      <c r="C7" s="13" t="s">
        <v>21</v>
      </c>
      <c r="D7" s="53">
        <v>60</v>
      </c>
      <c r="E7" s="20">
        <v>3</v>
      </c>
      <c r="F7" s="20">
        <f t="shared" si="1"/>
        <v>3.69</v>
      </c>
      <c r="G7" s="20">
        <f t="shared" si="0"/>
        <v>180</v>
      </c>
      <c r="H7" s="22">
        <v>0.23</v>
      </c>
      <c r="I7" s="20">
        <f t="shared" si="2"/>
        <v>221.4</v>
      </c>
      <c r="J7" s="3"/>
      <c r="K7" s="16"/>
      <c r="L7" s="16"/>
      <c r="M7" s="16"/>
    </row>
    <row r="8" spans="1:13" ht="30">
      <c r="A8" s="9">
        <v>6</v>
      </c>
      <c r="B8" s="10" t="s">
        <v>22</v>
      </c>
      <c r="C8" s="13" t="s">
        <v>21</v>
      </c>
      <c r="D8" s="3">
        <v>200</v>
      </c>
      <c r="E8" s="20">
        <v>11</v>
      </c>
      <c r="F8" s="20">
        <f t="shared" si="1"/>
        <v>13.53</v>
      </c>
      <c r="G8" s="20">
        <f t="shared" si="0"/>
        <v>2200</v>
      </c>
      <c r="H8" s="22">
        <v>0.23</v>
      </c>
      <c r="I8" s="20">
        <f t="shared" si="2"/>
        <v>2706</v>
      </c>
      <c r="J8" s="3"/>
      <c r="K8" s="16"/>
      <c r="L8" s="16"/>
      <c r="M8" s="16"/>
    </row>
    <row r="9" spans="1:13" ht="45">
      <c r="A9" s="9">
        <v>7</v>
      </c>
      <c r="B9" s="10" t="s">
        <v>23</v>
      </c>
      <c r="C9" s="13" t="s">
        <v>21</v>
      </c>
      <c r="D9" s="3">
        <v>190</v>
      </c>
      <c r="E9" s="20">
        <v>11</v>
      </c>
      <c r="F9" s="20">
        <f t="shared" si="1"/>
        <v>13.53</v>
      </c>
      <c r="G9" s="20">
        <f t="shared" si="0"/>
        <v>2090</v>
      </c>
      <c r="H9" s="22">
        <v>0.23</v>
      </c>
      <c r="I9" s="20">
        <f t="shared" si="2"/>
        <v>2570.6999999999998</v>
      </c>
      <c r="J9" s="3"/>
      <c r="K9" s="16"/>
      <c r="L9" s="16"/>
      <c r="M9" s="16"/>
    </row>
    <row r="10" spans="1:13" ht="30">
      <c r="A10" s="9">
        <v>8</v>
      </c>
      <c r="B10" s="10" t="s">
        <v>24</v>
      </c>
      <c r="C10" s="13" t="s">
        <v>21</v>
      </c>
      <c r="D10" s="3">
        <v>119</v>
      </c>
      <c r="E10" s="20">
        <v>3</v>
      </c>
      <c r="F10" s="20">
        <f t="shared" si="1"/>
        <v>3.69</v>
      </c>
      <c r="G10" s="20">
        <f t="shared" si="0"/>
        <v>357</v>
      </c>
      <c r="H10" s="22">
        <v>0.23</v>
      </c>
      <c r="I10" s="20">
        <f t="shared" si="2"/>
        <v>439.11</v>
      </c>
      <c r="J10" s="3"/>
      <c r="K10" s="16"/>
      <c r="L10" s="16"/>
      <c r="M10" s="16"/>
    </row>
    <row r="11" spans="1:13" ht="30">
      <c r="A11" s="9">
        <v>9</v>
      </c>
      <c r="B11" s="10" t="s">
        <v>25</v>
      </c>
      <c r="C11" s="13" t="s">
        <v>21</v>
      </c>
      <c r="D11" s="3">
        <v>60</v>
      </c>
      <c r="E11" s="20">
        <v>2.8</v>
      </c>
      <c r="F11" s="20">
        <f t="shared" si="1"/>
        <v>3.444</v>
      </c>
      <c r="G11" s="20">
        <f t="shared" si="0"/>
        <v>168</v>
      </c>
      <c r="H11" s="22">
        <v>0.23</v>
      </c>
      <c r="I11" s="20">
        <f t="shared" si="2"/>
        <v>206.64</v>
      </c>
      <c r="J11" s="3"/>
      <c r="K11" s="16"/>
      <c r="L11" s="16"/>
      <c r="M11" s="16"/>
    </row>
    <row r="12" spans="1:13" ht="30">
      <c r="A12" s="9">
        <v>10</v>
      </c>
      <c r="B12" s="10" t="s">
        <v>26</v>
      </c>
      <c r="C12" s="13" t="s">
        <v>21</v>
      </c>
      <c r="D12" s="3">
        <v>30</v>
      </c>
      <c r="E12" s="20">
        <v>2.8</v>
      </c>
      <c r="F12" s="20">
        <f t="shared" si="1"/>
        <v>3.444</v>
      </c>
      <c r="G12" s="20">
        <f t="shared" si="0"/>
        <v>84</v>
      </c>
      <c r="H12" s="22">
        <v>0.23</v>
      </c>
      <c r="I12" s="20">
        <f t="shared" si="2"/>
        <v>103.32</v>
      </c>
      <c r="J12" s="3"/>
      <c r="K12" s="16"/>
      <c r="L12" s="16"/>
      <c r="M12" s="16"/>
    </row>
    <row r="13" spans="1:13" ht="30">
      <c r="A13" s="9">
        <v>11</v>
      </c>
      <c r="B13" s="10" t="s">
        <v>27</v>
      </c>
      <c r="C13" s="13" t="s">
        <v>28</v>
      </c>
      <c r="D13" s="3">
        <v>2</v>
      </c>
      <c r="E13" s="20">
        <v>30</v>
      </c>
      <c r="F13" s="20">
        <f t="shared" si="1"/>
        <v>36.9</v>
      </c>
      <c r="G13" s="20">
        <f t="shared" si="0"/>
        <v>60</v>
      </c>
      <c r="H13" s="22">
        <v>0.23</v>
      </c>
      <c r="I13" s="20">
        <f t="shared" si="2"/>
        <v>73.8</v>
      </c>
      <c r="J13" s="3"/>
      <c r="K13" s="16"/>
      <c r="L13" s="16"/>
      <c r="M13" s="16"/>
    </row>
    <row r="14" spans="1:13" ht="30">
      <c r="A14" s="9">
        <v>12</v>
      </c>
      <c r="B14" s="10" t="s">
        <v>29</v>
      </c>
      <c r="C14" s="13" t="s">
        <v>21</v>
      </c>
      <c r="D14" s="3">
        <v>12</v>
      </c>
      <c r="E14" s="20">
        <v>8</v>
      </c>
      <c r="F14" s="20">
        <f t="shared" si="1"/>
        <v>9.84</v>
      </c>
      <c r="G14" s="20">
        <f t="shared" si="0"/>
        <v>96</v>
      </c>
      <c r="H14" s="22">
        <v>0.23</v>
      </c>
      <c r="I14" s="20">
        <f t="shared" si="2"/>
        <v>118.08</v>
      </c>
      <c r="J14" s="3"/>
      <c r="K14" s="16"/>
      <c r="L14" s="16"/>
      <c r="M14" s="16"/>
    </row>
    <row r="15" spans="1:13" ht="30">
      <c r="A15" s="11">
        <v>13</v>
      </c>
      <c r="B15" s="12" t="s">
        <v>30</v>
      </c>
      <c r="C15" s="14" t="s">
        <v>21</v>
      </c>
      <c r="D15" s="3">
        <v>2</v>
      </c>
      <c r="E15" s="20">
        <v>2</v>
      </c>
      <c r="F15" s="20">
        <f t="shared" si="1"/>
        <v>2.46</v>
      </c>
      <c r="G15" s="20">
        <f t="shared" si="0"/>
        <v>4</v>
      </c>
      <c r="H15" s="22">
        <v>0.23</v>
      </c>
      <c r="I15" s="20">
        <f t="shared" si="2"/>
        <v>4.92</v>
      </c>
      <c r="J15" s="3"/>
      <c r="K15" s="16"/>
      <c r="L15" s="16"/>
      <c r="M15" s="16"/>
    </row>
    <row r="16" spans="1:13" ht="18.75" customHeight="1">
      <c r="A16" s="3">
        <v>14</v>
      </c>
      <c r="B16" s="3" t="s">
        <v>31</v>
      </c>
      <c r="C16" s="15"/>
      <c r="D16" s="3"/>
      <c r="E16" s="20"/>
      <c r="F16" s="3"/>
      <c r="G16" s="20">
        <f>SUM(G3:G15)</f>
        <v>5941</v>
      </c>
      <c r="H16" s="22"/>
      <c r="I16" s="20">
        <f>SUM(I3:I15)</f>
        <v>7229.4299999999994</v>
      </c>
      <c r="J16" s="3"/>
      <c r="K16" s="16"/>
      <c r="L16" s="16"/>
      <c r="M16" s="16"/>
    </row>
    <row r="18" spans="1:9" s="16" customFormat="1">
      <c r="E18" s="32"/>
      <c r="H18" s="34"/>
      <c r="I18" s="32"/>
    </row>
    <row r="19" spans="1:9" ht="47.25" customHeight="1">
      <c r="A19" s="25"/>
      <c r="B19" s="25" t="s">
        <v>15</v>
      </c>
      <c r="C19" s="25"/>
      <c r="D19" s="25"/>
      <c r="E19" s="25"/>
      <c r="F19" s="41"/>
      <c r="G19" s="38"/>
      <c r="H19" s="38"/>
      <c r="I19" s="38"/>
    </row>
    <row r="20" spans="1:9" s="36" customFormat="1" ht="26.25" customHeight="1">
      <c r="A20" s="38"/>
      <c r="B20" s="38"/>
      <c r="C20" s="38"/>
      <c r="D20" s="38"/>
      <c r="E20" s="38"/>
      <c r="F20" s="40"/>
      <c r="G20" s="38"/>
      <c r="H20" s="38"/>
      <c r="I20" s="38"/>
    </row>
    <row r="21" spans="1:9">
      <c r="A21" s="36"/>
      <c r="B21" s="36" t="s">
        <v>79</v>
      </c>
      <c r="C21" s="36"/>
      <c r="D21" s="36"/>
      <c r="E21" s="39"/>
      <c r="F21" s="39"/>
      <c r="G21" s="36"/>
      <c r="H21" s="39"/>
      <c r="I21" s="39"/>
    </row>
    <row r="22" spans="1:9">
      <c r="A22" s="36"/>
      <c r="B22" s="36"/>
      <c r="C22" s="36"/>
      <c r="D22" s="36"/>
      <c r="E22" s="35"/>
      <c r="F22" s="35"/>
      <c r="G22" s="36"/>
    </row>
    <row r="23" spans="1:9">
      <c r="A23" s="36"/>
      <c r="B23" s="36"/>
      <c r="C23" s="36"/>
      <c r="D23" s="36"/>
      <c r="E23" s="35"/>
      <c r="F23" s="35"/>
      <c r="G23" s="36"/>
    </row>
    <row r="24" spans="1:9">
      <c r="A24" s="36"/>
      <c r="B24" s="36"/>
      <c r="C24" s="36"/>
      <c r="D24" s="36"/>
      <c r="E24" s="35"/>
      <c r="F24" s="35"/>
      <c r="G24" s="36"/>
    </row>
  </sheetData>
  <mergeCells count="1">
    <mergeCell ref="A1:XFD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21</vt:i4>
      </vt:variant>
    </vt:vector>
  </HeadingPairs>
  <TitlesOfParts>
    <vt:vector size="21" baseType="lpstr">
      <vt:lpstr>PAKIET 11</vt:lpstr>
      <vt:lpstr>suma pakietów </vt:lpstr>
      <vt:lpstr>Pakiet nr 1M </vt:lpstr>
      <vt:lpstr>Pakiet nr 2M</vt:lpstr>
      <vt:lpstr>Pakiet nr 3M</vt:lpstr>
      <vt:lpstr>Pakiet nr 4M</vt:lpstr>
      <vt:lpstr>Pakiet nr 5M</vt:lpstr>
      <vt:lpstr>Pakiet nr 6M</vt:lpstr>
      <vt:lpstr>pakiet nr 2</vt:lpstr>
      <vt:lpstr>pakiet nr 4</vt:lpstr>
      <vt:lpstr>pakiet nr 6</vt:lpstr>
      <vt:lpstr>Pakiet nr 7M</vt:lpstr>
      <vt:lpstr>Pakiet nr 8M</vt:lpstr>
      <vt:lpstr>Pakiet nr 9M</vt:lpstr>
      <vt:lpstr>Pakiet nr 10M</vt:lpstr>
      <vt:lpstr>Pakiet nr 11M</vt:lpstr>
      <vt:lpstr>Pakiet nr 12M</vt:lpstr>
      <vt:lpstr>Pakiet nr 13M</vt:lpstr>
      <vt:lpstr>Pakiet nr 14M</vt:lpstr>
      <vt:lpstr>Pakiet nr 15M</vt:lpstr>
      <vt:lpstr>Pakiet nr 16M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Buńkowska</dc:creator>
  <cp:lastModifiedBy>Anna Saczyńska</cp:lastModifiedBy>
  <cp:lastPrinted>2021-04-30T06:47:09Z</cp:lastPrinted>
  <dcterms:created xsi:type="dcterms:W3CDTF">2015-06-05T18:19:34Z</dcterms:created>
  <dcterms:modified xsi:type="dcterms:W3CDTF">2021-05-07T09:47:45Z</dcterms:modified>
</cp:coreProperties>
</file>