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Y:\PRZETARGI NIEOGRANICZONE\2020\PN 2 OPATRUNKI\"/>
    </mc:Choice>
  </mc:AlternateContent>
  <xr:revisionPtr revIDLastSave="0" documentId="13_ncr:1_{0C2290FD-9181-41AF-A0DD-C88B66DE54C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27" i="1" l="1"/>
  <c r="AC27" i="1"/>
  <c r="AA27" i="1"/>
  <c r="R27" i="1"/>
  <c r="P27" i="1"/>
  <c r="O27" i="1"/>
  <c r="L27" i="1"/>
  <c r="K27" i="1"/>
  <c r="E27" i="1"/>
  <c r="D27" i="1"/>
</calcChain>
</file>

<file path=xl/sharedStrings.xml><?xml version="1.0" encoding="utf-8"?>
<sst xmlns="http://schemas.openxmlformats.org/spreadsheetml/2006/main" count="92" uniqueCount="63">
  <si>
    <t>Nr Of.</t>
  </si>
  <si>
    <t>Nazwa Oferenta</t>
  </si>
  <si>
    <t>Pakiet nr 1</t>
  </si>
  <si>
    <t>Pakiet nr 2</t>
  </si>
  <si>
    <t>Pakiet nr 3</t>
  </si>
  <si>
    <t>Pakiet nr 4</t>
  </si>
  <si>
    <t>Pakiet nr 5</t>
  </si>
  <si>
    <t>Cena</t>
  </si>
  <si>
    <t>1.</t>
  </si>
  <si>
    <t>Pakiet nr 6</t>
  </si>
  <si>
    <t>Pakiet nr 7</t>
  </si>
  <si>
    <t>Pakiet nr 8</t>
  </si>
  <si>
    <t>Pakiet nr 9</t>
  </si>
  <si>
    <t>Pakiet nr 10</t>
  </si>
  <si>
    <r>
      <rPr>
        <b/>
        <sz val="9"/>
        <color theme="1"/>
        <rFont val="Times New Roman"/>
        <family val="1"/>
        <charset val="238"/>
      </rPr>
      <t>4.</t>
    </r>
    <r>
      <rPr>
        <sz val="9"/>
        <color theme="1"/>
        <rFont val="Times New Roman"/>
        <family val="1"/>
        <charset val="238"/>
      </rPr>
      <t xml:space="preserve">  </t>
    </r>
  </si>
  <si>
    <t xml:space="preserve">Kwota przeznaczona przez Zamawiającego na sfinansowanie zamówienia </t>
  </si>
  <si>
    <t>Pakiet nr 11</t>
  </si>
  <si>
    <t>Pakiet nr 12</t>
  </si>
  <si>
    <t>Pakiet nr 13</t>
  </si>
  <si>
    <t>Pakiet nr 14</t>
  </si>
  <si>
    <t>5.</t>
  </si>
  <si>
    <t>6.</t>
  </si>
  <si>
    <t>7.</t>
  </si>
  <si>
    <t>8.</t>
  </si>
  <si>
    <t>9.</t>
  </si>
  <si>
    <t>10.</t>
  </si>
  <si>
    <t xml:space="preserve">"Dostawa materiałów opatrunkowych i disgnostycznych na potrzeby SP ZOZ w Łapach" (Znak postepowania ZP/2/2020/PN). 
</t>
  </si>
  <si>
    <t>Pakiet nr 15</t>
  </si>
  <si>
    <t>Pakiet nr 16</t>
  </si>
  <si>
    <t>Pakiet nr 17</t>
  </si>
  <si>
    <t>Pakiet nr 18</t>
  </si>
  <si>
    <t>Pakiet nr 19</t>
  </si>
  <si>
    <t>Pakiet nr 20</t>
  </si>
  <si>
    <t>Pakiet nr 21</t>
  </si>
  <si>
    <t>Pakiet nr 22</t>
  </si>
  <si>
    <t>Pakiet nr 23</t>
  </si>
  <si>
    <t>Pakiet nr 24</t>
  </si>
  <si>
    <t>Pakiet nr 25</t>
  </si>
  <si>
    <t>Pakiet nr 26</t>
  </si>
  <si>
    <t>Pakiet nr 27</t>
  </si>
  <si>
    <t>Pakiet nr 28</t>
  </si>
  <si>
    <t>11.</t>
  </si>
  <si>
    <t>15 159,33 zł</t>
  </si>
  <si>
    <t>6 318,00 zł</t>
  </si>
  <si>
    <t xml:space="preserve">ZARYS International Group
spółka z ograniczoną odpowiedzialnością spółka komandytowa 
Ul. Pod Borem 18,
41-808 Zabrze
</t>
  </si>
  <si>
    <t xml:space="preserve">SKAMEX Spółka z ograniczoną odpowiedzialnością
Spółka Komandytowa
Ul. Częstochowska 38/52,
93-121 Łódź
</t>
  </si>
  <si>
    <t>UWAGA: Każdy z Wykonawców, w terminie 3 dni od zamieszczenia na stronie internetowej informacji, o której mowa w art. 86 ust. 5 ustawy Pzp (informacje z otwarcia ofert), przekazuje zamawiającemu oświadczenie o przynależności lub braku przynależności do tej samej grupy kapitałowej, o której mowa w art. 24 ust. 1 pkt 23 ustawy Pzp. Wraz ze złożeniem oświadczenia, wykonawca może przedstawić dowody, że powiązania z innym wykonawcą nie prowadzą do zakłócenia konkurencji w postępowaniu o udzielenie zamówienia. Powyższe wezwanie nie dotyczy podmiotów które oświadczenie o braku przynależności do grupy kapitałowej złożyły wraz z ofertą. 31/01/2020 r.</t>
  </si>
  <si>
    <t>Otwarcie ofert z dnia 31.01.2020 r. godz. 11:15</t>
  </si>
  <si>
    <t>RNC</t>
  </si>
  <si>
    <t>brak of</t>
  </si>
  <si>
    <t>157 139,05 pln</t>
  </si>
  <si>
    <t>Działając zgodnie z art. 86 ust. 5 ustawy z dnia 29 stycznia 2004 r. – Prawo zamówień publicznych (Dz. U. z  2019 r. poz. 1843 - tekst jednolity), po jawnym otwarciu ofert złożonych w postępowaniu przekazuje informacje, zestawienie złożonych ofert z cenami, deklarowanym czasem dostawy oraz kwotą jaką zamawiajacy zamierza przeznaczyć na sfinansowanie zamówienia.</t>
  </si>
  <si>
    <r>
      <rPr>
        <b/>
        <sz val="10"/>
        <color theme="1"/>
        <rFont val="Times New Roman"/>
        <family val="1"/>
        <charset val="238"/>
      </rPr>
      <t>Bi</t>
    </r>
    <r>
      <rPr>
        <b/>
        <sz val="11"/>
        <color theme="1"/>
        <rFont val="Times New Roman"/>
        <family val="1"/>
        <charset val="238"/>
      </rPr>
      <t>almed Sp. z.o.o.
Ul. Kazimierzowska 46/48/35,
02-546 Warszawa</t>
    </r>
  </si>
  <si>
    <t>PAUL HARTMAN POLSKA Sp. z.o.o.
Ul Żeromskiego 17,
95-200 Pabianice</t>
  </si>
  <si>
    <t xml:space="preserve"> 3M Poland Sp. z o.o.
Al. Katowicka 117,
Kajetany k/Warszawy
05-830 Nadarzyn </t>
  </si>
  <si>
    <r>
      <rPr>
        <b/>
        <sz val="11"/>
        <color theme="1"/>
        <rFont val="Times New Roman"/>
        <family val="1"/>
        <charset val="238"/>
      </rPr>
      <t>NEOMED
Barbara Stańczyk
UL. Kajki 18</t>
    </r>
    <r>
      <rPr>
        <b/>
        <sz val="9"/>
        <color theme="1"/>
        <rFont val="Times New Roman"/>
        <family val="1"/>
        <charset val="238"/>
      </rPr>
      <t xml:space="preserve">
05-501 Piaseczno</t>
    </r>
  </si>
  <si>
    <t>MERCANT Sp. z o.o.
Ul. Obywatelska 152
94-104 Łódź</t>
  </si>
  <si>
    <t>ConvaTec
Al. Armii Ludowej 26
00-609 Warszawa</t>
  </si>
  <si>
    <t>Toruńskie Zakłady Materiałów Opatrunkowych S.A
Ul. Żółkiewskiego 20/26,
87-100 Toruń</t>
  </si>
  <si>
    <t>SORIMEX sp. z.o.o. sp. k
Równinna 25,
87-100 Toruń</t>
  </si>
  <si>
    <t>średnia ofert</t>
  </si>
  <si>
    <t>RNC OD ŚREDNIEJ</t>
  </si>
  <si>
    <t xml:space="preserve"> J.CHODACKI, A.MISZTAL MEDICA, SPÓLKA JAWNA
Ul. Przemysłowa 4 A,
59-300 Lublin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</si>
</sst>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0"/>
      <color rgb="FFFF0000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70AD47"/>
        <bgColor rgb="FF70AD47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43" fontId="3" fillId="2" borderId="1" xfId="3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43" fontId="3" fillId="3" borderId="9" xfId="3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0" xfId="0"/>
    <xf numFmtId="49" fontId="0" fillId="0" borderId="0" xfId="0" applyNumberFormat="1"/>
    <xf numFmtId="0" fontId="8" fillId="6" borderId="0" xfId="0" applyFont="1" applyFill="1" applyAlignment="1">
      <alignment horizontal="left" vertical="center" wrapText="1"/>
    </xf>
    <xf numFmtId="49" fontId="3" fillId="4" borderId="18" xfId="1" applyNumberFormat="1" applyFont="1" applyFill="1" applyBorder="1" applyAlignment="1">
      <alignment horizontal="right" wrapText="1"/>
    </xf>
    <xf numFmtId="164" fontId="3" fillId="4" borderId="1" xfId="3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3" fillId="4" borderId="1" xfId="1" applyNumberFormat="1" applyFont="1" applyFill="1" applyBorder="1" applyAlignment="1">
      <alignment horizontal="center" vertical="center" wrapText="1"/>
    </xf>
    <xf numFmtId="164" fontId="3" fillId="4" borderId="4" xfId="1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164" fontId="3" fillId="6" borderId="1" xfId="3" applyNumberFormat="1" applyFont="1" applyFill="1" applyBorder="1" applyAlignment="1">
      <alignment horizontal="center" vertical="center" wrapText="1"/>
    </xf>
    <xf numFmtId="164" fontId="3" fillId="6" borderId="7" xfId="3" applyNumberFormat="1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8" fillId="6" borderId="4" xfId="0" applyFont="1" applyFill="1" applyBorder="1" applyAlignment="1">
      <alignment horizontal="left" vertical="top" wrapText="1"/>
    </xf>
    <xf numFmtId="164" fontId="2" fillId="0" borderId="0" xfId="0" applyNumberFormat="1" applyFont="1"/>
    <xf numFmtId="164" fontId="15" fillId="0" borderId="0" xfId="0" applyNumberFormat="1" applyFont="1"/>
    <xf numFmtId="164" fontId="14" fillId="0" borderId="0" xfId="0" applyNumberFormat="1" applyFont="1"/>
    <xf numFmtId="164" fontId="3" fillId="0" borderId="1" xfId="1" applyNumberFormat="1" applyFont="1" applyFill="1" applyBorder="1" applyAlignment="1">
      <alignment horizontal="center" vertical="center" wrapText="1"/>
    </xf>
    <xf numFmtId="164" fontId="4" fillId="5" borderId="7" xfId="0" applyNumberFormat="1" applyFont="1" applyFill="1" applyBorder="1" applyAlignment="1">
      <alignment horizontal="left" vertical="center" wrapText="1"/>
    </xf>
    <xf numFmtId="164" fontId="4" fillId="5" borderId="8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left" vertical="center" wrapText="1"/>
    </xf>
    <xf numFmtId="164" fontId="4" fillId="5" borderId="7" xfId="0" applyNumberFormat="1" applyFont="1" applyFill="1" applyBorder="1" applyAlignment="1">
      <alignment horizontal="center" vertical="center"/>
    </xf>
    <xf numFmtId="164" fontId="4" fillId="5" borderId="8" xfId="0" applyNumberFormat="1" applyFont="1" applyFill="1" applyBorder="1" applyAlignment="1">
      <alignment horizontal="center" vertical="center"/>
    </xf>
    <xf numFmtId="8" fontId="4" fillId="7" borderId="7" xfId="0" applyNumberFormat="1" applyFont="1" applyFill="1" applyBorder="1" applyAlignment="1">
      <alignment horizontal="center" vertical="center"/>
    </xf>
    <xf numFmtId="8" fontId="4" fillId="7" borderId="8" xfId="0" applyNumberFormat="1" applyFont="1" applyFill="1" applyBorder="1" applyAlignment="1">
      <alignment horizontal="center" vertical="center"/>
    </xf>
    <xf numFmtId="0" fontId="0" fillId="0" borderId="0" xfId="0"/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8" fontId="4" fillId="5" borderId="7" xfId="0" applyNumberFormat="1" applyFont="1" applyFill="1" applyBorder="1" applyAlignment="1">
      <alignment horizontal="center" vertical="center"/>
    </xf>
    <xf numFmtId="8" fontId="4" fillId="5" borderId="8" xfId="0" applyNumberFormat="1" applyFont="1" applyFill="1" applyBorder="1" applyAlignment="1">
      <alignment horizontal="center" vertical="center"/>
    </xf>
    <xf numFmtId="2" fontId="4" fillId="5" borderId="7" xfId="3" applyNumberFormat="1" applyFont="1" applyFill="1" applyBorder="1" applyAlignment="1">
      <alignment horizontal="center" vertical="center"/>
    </xf>
    <xf numFmtId="2" fontId="4" fillId="5" borderId="8" xfId="3" applyNumberFormat="1" applyFont="1" applyFill="1" applyBorder="1" applyAlignment="1">
      <alignment horizontal="center" vertical="center"/>
    </xf>
    <xf numFmtId="164" fontId="4" fillId="7" borderId="7" xfId="0" applyNumberFormat="1" applyFont="1" applyFill="1" applyBorder="1" applyAlignment="1">
      <alignment horizontal="center" vertical="center"/>
    </xf>
    <xf numFmtId="164" fontId="4" fillId="7" borderId="8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49" fontId="4" fillId="5" borderId="7" xfId="3" applyNumberFormat="1" applyFont="1" applyFill="1" applyBorder="1" applyAlignment="1">
      <alignment horizontal="center" vertical="center" wrapText="1"/>
    </xf>
    <xf numFmtId="49" fontId="4" fillId="5" borderId="8" xfId="3" applyNumberFormat="1" applyFont="1" applyFill="1" applyBorder="1" applyAlignment="1">
      <alignment horizontal="center" vertical="center" wrapText="1"/>
    </xf>
  </cellXfs>
  <cellStyles count="5">
    <cellStyle name="Dziesiętny" xfId="3" builtinId="3"/>
    <cellStyle name="Normal_Sheet1" xfId="4" xr:uid="{00000000-0005-0000-0000-000001000000}"/>
    <cellStyle name="Normalny" xfId="0" builtinId="0"/>
    <cellStyle name="Walutowy" xfId="1" builtinId="4"/>
    <cellStyle name="Walutowy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27"/>
  <sheetViews>
    <sheetView tabSelected="1" topLeftCell="A10" zoomScale="80" zoomScaleNormal="80" workbookViewId="0">
      <selection activeCell="R11" sqref="R11"/>
    </sheetView>
  </sheetViews>
  <sheetFormatPr defaultColWidth="7.7109375" defaultRowHeight="15" x14ac:dyDescent="0.25"/>
  <cols>
    <col min="1" max="1" width="4.5703125" customWidth="1"/>
    <col min="2" max="2" width="38.140625" customWidth="1"/>
    <col min="3" max="3" width="13.5703125" customWidth="1"/>
    <col min="4" max="4" width="12.140625" customWidth="1"/>
    <col min="5" max="5" width="11.7109375" customWidth="1"/>
    <col min="6" max="6" width="11.5703125" customWidth="1"/>
    <col min="7" max="7" width="11.7109375" customWidth="1"/>
    <col min="8" max="8" width="12.42578125" customWidth="1"/>
    <col min="9" max="9" width="10.140625" customWidth="1"/>
    <col min="10" max="10" width="11.5703125" customWidth="1"/>
    <col min="11" max="12" width="12.140625" customWidth="1"/>
    <col min="13" max="14" width="11.5703125" customWidth="1"/>
    <col min="15" max="15" width="12.7109375" customWidth="1"/>
    <col min="16" max="16" width="11.42578125" customWidth="1"/>
    <col min="17" max="17" width="13.7109375" customWidth="1"/>
    <col min="18" max="18" width="11.85546875" customWidth="1"/>
    <col min="19" max="19" width="11.5703125" customWidth="1"/>
    <col min="20" max="20" width="11.7109375" customWidth="1"/>
    <col min="21" max="21" width="10.5703125" customWidth="1"/>
    <col min="22" max="22" width="14.85546875" customWidth="1"/>
    <col min="23" max="23" width="12.28515625" customWidth="1"/>
    <col min="24" max="24" width="10.140625" customWidth="1"/>
    <col min="25" max="26" width="12.85546875" customWidth="1"/>
    <col min="27" max="27" width="12.28515625" customWidth="1"/>
    <col min="28" max="28" width="10.85546875" customWidth="1"/>
    <col min="29" max="29" width="12.140625" customWidth="1"/>
    <col min="30" max="30" width="11.42578125" customWidth="1"/>
  </cols>
  <sheetData>
    <row r="1" spans="1:39" x14ac:dyDescent="0.25">
      <c r="A1" s="44" t="s">
        <v>47</v>
      </c>
      <c r="B1" s="44"/>
      <c r="C1" s="44"/>
      <c r="D1" s="44"/>
      <c r="E1" s="44"/>
      <c r="F1" s="44"/>
      <c r="G1" s="44"/>
      <c r="H1" s="44"/>
      <c r="I1" s="44"/>
      <c r="J1" s="44"/>
    </row>
    <row r="2" spans="1:39" ht="33" customHeight="1" x14ac:dyDescent="0.25">
      <c r="A2" s="38" t="s">
        <v>26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39" ht="48.75" customHeight="1" x14ac:dyDescent="0.25">
      <c r="A3" s="39" t="s">
        <v>51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x14ac:dyDescent="0.25">
      <c r="A4" s="45" t="s">
        <v>0</v>
      </c>
      <c r="B4" s="47" t="s">
        <v>1</v>
      </c>
      <c r="C4" s="13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2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16</v>
      </c>
      <c r="N4" s="8" t="s">
        <v>17</v>
      </c>
      <c r="O4" s="8" t="s">
        <v>18</v>
      </c>
      <c r="P4" s="8" t="s">
        <v>19</v>
      </c>
      <c r="Q4" s="15" t="s">
        <v>27</v>
      </c>
      <c r="R4" s="8" t="s">
        <v>28</v>
      </c>
      <c r="S4" s="8" t="s">
        <v>29</v>
      </c>
      <c r="T4" s="8" t="s">
        <v>30</v>
      </c>
      <c r="U4" s="8" t="s">
        <v>31</v>
      </c>
      <c r="V4" s="8" t="s">
        <v>32</v>
      </c>
      <c r="W4" s="8" t="s">
        <v>33</v>
      </c>
      <c r="X4" s="8" t="s">
        <v>34</v>
      </c>
      <c r="Y4" s="8" t="s">
        <v>35</v>
      </c>
      <c r="Z4" s="8" t="s">
        <v>36</v>
      </c>
      <c r="AA4" s="8" t="s">
        <v>37</v>
      </c>
      <c r="AB4" s="8" t="s">
        <v>38</v>
      </c>
      <c r="AC4" s="8" t="s">
        <v>39</v>
      </c>
      <c r="AD4" s="8" t="s">
        <v>40</v>
      </c>
    </row>
    <row r="5" spans="1:39" ht="33" customHeight="1" x14ac:dyDescent="0.25">
      <c r="A5" s="46"/>
      <c r="B5" s="48"/>
      <c r="C5" s="11" t="s">
        <v>7</v>
      </c>
      <c r="D5" s="3" t="s">
        <v>7</v>
      </c>
      <c r="E5" s="3" t="s">
        <v>7</v>
      </c>
      <c r="F5" s="3" t="s">
        <v>7</v>
      </c>
      <c r="G5" s="3" t="s">
        <v>7</v>
      </c>
      <c r="H5" s="3" t="s">
        <v>7</v>
      </c>
      <c r="I5" s="3" t="s">
        <v>7</v>
      </c>
      <c r="J5" s="3" t="s">
        <v>7</v>
      </c>
      <c r="K5" s="3" t="s">
        <v>7</v>
      </c>
      <c r="L5" s="4" t="s">
        <v>7</v>
      </c>
      <c r="M5" s="3" t="s">
        <v>7</v>
      </c>
      <c r="N5" s="3" t="s">
        <v>7</v>
      </c>
      <c r="O5" s="3" t="s">
        <v>7</v>
      </c>
      <c r="P5" s="3" t="s">
        <v>7</v>
      </c>
      <c r="Q5" s="3" t="s">
        <v>7</v>
      </c>
      <c r="R5" s="3" t="s">
        <v>7</v>
      </c>
      <c r="S5" s="3" t="s">
        <v>7</v>
      </c>
      <c r="T5" s="3" t="s">
        <v>7</v>
      </c>
      <c r="U5" s="3" t="s">
        <v>7</v>
      </c>
      <c r="V5" s="4" t="s">
        <v>7</v>
      </c>
      <c r="W5" s="3" t="s">
        <v>7</v>
      </c>
      <c r="X5" s="3" t="s">
        <v>7</v>
      </c>
      <c r="Y5" s="3" t="s">
        <v>7</v>
      </c>
      <c r="Z5" s="3" t="s">
        <v>7</v>
      </c>
      <c r="AA5" s="3" t="s">
        <v>7</v>
      </c>
      <c r="AB5" s="3" t="s">
        <v>7</v>
      </c>
      <c r="AC5" s="3" t="s">
        <v>7</v>
      </c>
      <c r="AD5" s="3" t="s">
        <v>7</v>
      </c>
    </row>
    <row r="6" spans="1:39" ht="69.95" customHeight="1" x14ac:dyDescent="0.25">
      <c r="A6" s="2" t="s">
        <v>8</v>
      </c>
      <c r="B6" s="7" t="s">
        <v>54</v>
      </c>
      <c r="C6" s="20"/>
      <c r="D6" s="21"/>
      <c r="E6" s="22"/>
      <c r="F6" s="22"/>
      <c r="G6" s="22"/>
      <c r="H6" s="22"/>
      <c r="I6" s="22">
        <v>1047.5999999999999</v>
      </c>
      <c r="J6" s="22"/>
      <c r="K6" s="22"/>
      <c r="L6" s="23"/>
      <c r="M6" s="24"/>
      <c r="N6" s="22"/>
      <c r="O6" s="22"/>
      <c r="P6" s="22"/>
      <c r="Q6" s="22"/>
      <c r="R6" s="22"/>
      <c r="S6" s="22"/>
      <c r="T6" s="22"/>
      <c r="U6" s="22"/>
      <c r="V6" s="23"/>
      <c r="W6" s="22"/>
      <c r="X6" s="22"/>
      <c r="Y6" s="22"/>
      <c r="Z6" s="22"/>
      <c r="AA6" s="22"/>
      <c r="AB6" s="22"/>
      <c r="AC6" s="22"/>
      <c r="AD6" s="22"/>
    </row>
    <row r="7" spans="1:39" ht="69.95" customHeight="1" x14ac:dyDescent="0.25">
      <c r="A7" s="2">
        <v>2</v>
      </c>
      <c r="B7" s="31" t="s">
        <v>44</v>
      </c>
      <c r="C7" s="25"/>
      <c r="D7" s="22">
        <v>27336.57</v>
      </c>
      <c r="E7" s="22"/>
      <c r="F7" s="22"/>
      <c r="G7" s="22">
        <v>6318</v>
      </c>
      <c r="H7" s="22"/>
      <c r="I7" s="22"/>
      <c r="J7" s="22"/>
      <c r="K7" s="22">
        <v>513</v>
      </c>
      <c r="L7" s="23"/>
      <c r="M7" s="22">
        <v>767.34</v>
      </c>
      <c r="N7" s="22"/>
      <c r="O7" s="35">
        <v>29.16</v>
      </c>
      <c r="P7" s="22">
        <v>680.4</v>
      </c>
      <c r="Q7" s="22"/>
      <c r="R7" s="22"/>
      <c r="S7" s="22"/>
      <c r="T7" s="22"/>
      <c r="U7" s="22"/>
      <c r="V7" s="23"/>
      <c r="W7" s="22"/>
      <c r="X7" s="22">
        <v>653.4</v>
      </c>
      <c r="Y7" s="22">
        <v>93.96</v>
      </c>
      <c r="Z7" s="22"/>
      <c r="AA7" s="22">
        <v>1350</v>
      </c>
      <c r="AB7" s="22">
        <v>3477.6</v>
      </c>
      <c r="AC7" s="22">
        <v>1092.42</v>
      </c>
      <c r="AD7" s="22"/>
      <c r="AE7" s="19"/>
    </row>
    <row r="8" spans="1:39" ht="69.95" customHeight="1" x14ac:dyDescent="0.25">
      <c r="A8" s="5">
        <v>3</v>
      </c>
      <c r="B8" s="18" t="s">
        <v>62</v>
      </c>
      <c r="C8" s="26"/>
      <c r="D8" s="22"/>
      <c r="E8" s="22"/>
      <c r="F8" s="22"/>
      <c r="G8" s="22"/>
      <c r="H8" s="22"/>
      <c r="I8" s="22"/>
      <c r="J8" s="22"/>
      <c r="K8" s="22"/>
      <c r="L8" s="23"/>
      <c r="M8" s="22"/>
      <c r="N8" s="22"/>
      <c r="O8" s="35">
        <v>59.4</v>
      </c>
      <c r="P8" s="22"/>
      <c r="Q8" s="22"/>
      <c r="R8" s="22"/>
      <c r="S8" s="22"/>
      <c r="T8" s="22"/>
      <c r="U8" s="22"/>
      <c r="V8" s="23"/>
      <c r="W8" s="22"/>
      <c r="X8" s="22"/>
      <c r="Y8" s="22"/>
      <c r="Z8" s="22"/>
      <c r="AA8" s="22"/>
      <c r="AB8" s="22"/>
      <c r="AC8" s="22">
        <v>1096.2</v>
      </c>
      <c r="AD8" s="22"/>
    </row>
    <row r="9" spans="1:39" ht="69.95" customHeight="1" x14ac:dyDescent="0.25">
      <c r="A9" s="6" t="s">
        <v>14</v>
      </c>
      <c r="B9" s="28" t="s">
        <v>52</v>
      </c>
      <c r="C9" s="26"/>
      <c r="D9" s="22"/>
      <c r="E9" s="22"/>
      <c r="F9" s="22"/>
      <c r="G9" s="22"/>
      <c r="H9" s="22"/>
      <c r="I9" s="22"/>
      <c r="J9" s="22"/>
      <c r="K9" s="22"/>
      <c r="L9" s="23">
        <v>12646.54</v>
      </c>
      <c r="M9" s="22"/>
      <c r="N9" s="22"/>
      <c r="O9" s="22"/>
      <c r="P9" s="22"/>
      <c r="Q9" s="22"/>
      <c r="R9" s="22"/>
      <c r="S9" s="22"/>
      <c r="T9" s="22"/>
      <c r="U9" s="22"/>
      <c r="V9" s="23"/>
      <c r="W9" s="22"/>
      <c r="X9" s="22"/>
      <c r="Y9" s="22"/>
      <c r="Z9" s="22"/>
      <c r="AA9" s="22"/>
      <c r="AB9" s="22">
        <v>2434.3200000000002</v>
      </c>
      <c r="AC9" s="22">
        <v>1890</v>
      </c>
      <c r="AD9" s="22"/>
    </row>
    <row r="10" spans="1:39" ht="69.95" customHeight="1" x14ac:dyDescent="0.25">
      <c r="A10" s="9" t="s">
        <v>20</v>
      </c>
      <c r="B10" s="29" t="s">
        <v>53</v>
      </c>
      <c r="C10" s="26">
        <v>14617.98</v>
      </c>
      <c r="D10" s="22"/>
      <c r="E10" s="22">
        <v>6143.04</v>
      </c>
      <c r="F10" s="22">
        <v>7945</v>
      </c>
      <c r="G10" s="22"/>
      <c r="H10" s="22"/>
      <c r="I10" s="22"/>
      <c r="J10" s="22"/>
      <c r="K10" s="22"/>
      <c r="L10" s="23"/>
      <c r="M10" s="22"/>
      <c r="N10" s="22"/>
      <c r="O10" s="22"/>
      <c r="P10" s="22"/>
      <c r="Q10" s="22"/>
      <c r="R10" s="22"/>
      <c r="S10" s="22"/>
      <c r="T10" s="22"/>
      <c r="U10" s="22"/>
      <c r="V10" s="23"/>
      <c r="W10" s="22"/>
      <c r="X10" s="22"/>
      <c r="Y10" s="22"/>
      <c r="Z10" s="22"/>
      <c r="AA10" s="22"/>
      <c r="AB10" s="22"/>
      <c r="AC10" s="22"/>
      <c r="AD10" s="22"/>
    </row>
    <row r="11" spans="1:39" ht="78" customHeight="1" x14ac:dyDescent="0.25">
      <c r="A11" s="10" t="s">
        <v>21</v>
      </c>
      <c r="B11" s="28" t="s">
        <v>45</v>
      </c>
      <c r="C11" s="26"/>
      <c r="D11" s="22"/>
      <c r="E11" s="22"/>
      <c r="F11" s="22"/>
      <c r="G11" s="22"/>
      <c r="H11" s="22"/>
      <c r="I11" s="22"/>
      <c r="J11" s="22"/>
      <c r="K11" s="22"/>
      <c r="L11" s="23"/>
      <c r="M11" s="22"/>
      <c r="N11" s="22"/>
      <c r="O11" s="22"/>
      <c r="P11" s="22">
        <v>561.83000000000004</v>
      </c>
      <c r="Q11" s="22"/>
      <c r="R11" s="22">
        <v>16845.509999999998</v>
      </c>
      <c r="S11" s="22"/>
      <c r="T11" s="22"/>
      <c r="U11" s="22"/>
      <c r="V11" s="23"/>
      <c r="W11" s="22"/>
      <c r="X11" s="22"/>
      <c r="Y11" s="22"/>
      <c r="Z11" s="22"/>
      <c r="AA11" s="22"/>
      <c r="AB11" s="22"/>
      <c r="AC11" s="22"/>
      <c r="AD11" s="22"/>
    </row>
    <row r="12" spans="1:39" ht="69.95" customHeight="1" x14ac:dyDescent="0.25">
      <c r="A12" s="10" t="s">
        <v>22</v>
      </c>
      <c r="B12" s="30" t="s">
        <v>59</v>
      </c>
      <c r="C12" s="26"/>
      <c r="D12" s="22"/>
      <c r="E12" s="22"/>
      <c r="F12" s="22"/>
      <c r="G12" s="22"/>
      <c r="H12" s="22"/>
      <c r="I12" s="22"/>
      <c r="J12" s="22"/>
      <c r="K12" s="22"/>
      <c r="L12" s="23"/>
      <c r="M12" s="22"/>
      <c r="N12" s="22"/>
      <c r="O12" s="22"/>
      <c r="P12" s="22"/>
      <c r="Q12" s="22"/>
      <c r="R12" s="22"/>
      <c r="S12" s="22"/>
      <c r="T12" s="22"/>
      <c r="U12" s="22"/>
      <c r="V12" s="23"/>
      <c r="W12" s="22"/>
      <c r="X12" s="22"/>
      <c r="Y12" s="22"/>
      <c r="Z12" s="22">
        <v>2191.75</v>
      </c>
      <c r="AA12" s="22"/>
      <c r="AB12" s="22"/>
      <c r="AC12" s="22"/>
      <c r="AD12" s="22"/>
    </row>
    <row r="13" spans="1:39" ht="69.95" customHeight="1" x14ac:dyDescent="0.25">
      <c r="A13" s="10" t="s">
        <v>23</v>
      </c>
      <c r="B13" s="29" t="s">
        <v>58</v>
      </c>
      <c r="C13" s="26"/>
      <c r="D13" s="22">
        <v>33762.46</v>
      </c>
      <c r="E13" s="22">
        <v>4518.72</v>
      </c>
      <c r="F13" s="22"/>
      <c r="G13" s="22"/>
      <c r="H13" s="22"/>
      <c r="I13" s="22"/>
      <c r="J13" s="22">
        <v>10905.66</v>
      </c>
      <c r="K13" s="22">
        <v>375.3</v>
      </c>
      <c r="L13" s="23">
        <v>12161.66</v>
      </c>
      <c r="M13" s="22"/>
      <c r="N13" s="22"/>
      <c r="O13" s="22"/>
      <c r="P13" s="22"/>
      <c r="Q13" s="22"/>
      <c r="R13" s="22"/>
      <c r="S13" s="22"/>
      <c r="T13" s="22">
        <v>2703.24</v>
      </c>
      <c r="U13" s="22">
        <v>2766.09</v>
      </c>
      <c r="V13" s="23">
        <v>18231.91</v>
      </c>
      <c r="W13" s="22">
        <v>7509.78</v>
      </c>
      <c r="X13" s="22"/>
      <c r="Y13" s="22"/>
      <c r="Z13" s="22"/>
      <c r="AA13" s="22"/>
      <c r="AB13" s="22"/>
      <c r="AC13" s="22"/>
      <c r="AD13" s="22"/>
    </row>
    <row r="14" spans="1:39" ht="69.95" customHeight="1" x14ac:dyDescent="0.25">
      <c r="A14" s="10" t="s">
        <v>24</v>
      </c>
      <c r="B14" s="30" t="s">
        <v>57</v>
      </c>
      <c r="C14" s="26"/>
      <c r="D14" s="22"/>
      <c r="E14" s="22"/>
      <c r="F14" s="22"/>
      <c r="G14" s="22"/>
      <c r="H14" s="22"/>
      <c r="I14" s="22"/>
      <c r="J14" s="22"/>
      <c r="K14" s="22"/>
      <c r="L14" s="23"/>
      <c r="M14" s="22"/>
      <c r="N14" s="22"/>
      <c r="O14" s="22"/>
      <c r="P14" s="22"/>
      <c r="Q14" s="22"/>
      <c r="R14" s="22">
        <v>16045.03</v>
      </c>
      <c r="S14" s="22"/>
      <c r="T14" s="22"/>
      <c r="U14" s="22"/>
      <c r="V14" s="23"/>
      <c r="W14" s="22"/>
      <c r="X14" s="22"/>
      <c r="Y14" s="22"/>
      <c r="Z14" s="22"/>
      <c r="AA14" s="22"/>
      <c r="AB14" s="22"/>
      <c r="AC14" s="22"/>
      <c r="AD14" s="22"/>
    </row>
    <row r="15" spans="1:39" ht="69.95" customHeight="1" x14ac:dyDescent="0.25">
      <c r="A15" s="10" t="s">
        <v>25</v>
      </c>
      <c r="B15" s="30" t="s">
        <v>56</v>
      </c>
      <c r="C15" s="25"/>
      <c r="D15" s="22"/>
      <c r="E15" s="22"/>
      <c r="F15" s="22"/>
      <c r="G15" s="22"/>
      <c r="H15" s="22"/>
      <c r="I15" s="22"/>
      <c r="J15" s="22"/>
      <c r="K15" s="22"/>
      <c r="L15" s="23"/>
      <c r="M15" s="22"/>
      <c r="N15" s="22"/>
      <c r="O15" s="22"/>
      <c r="P15" s="22"/>
      <c r="Q15" s="22">
        <v>11302.5</v>
      </c>
      <c r="R15" s="22"/>
      <c r="S15" s="22">
        <v>2106.75</v>
      </c>
      <c r="T15" s="22"/>
      <c r="U15" s="22"/>
      <c r="V15" s="23"/>
      <c r="W15" s="22"/>
      <c r="X15" s="22"/>
      <c r="Y15" s="22"/>
      <c r="Z15" s="22"/>
      <c r="AA15" s="22"/>
      <c r="AB15" s="22"/>
      <c r="AC15" s="22"/>
      <c r="AD15" s="22"/>
    </row>
    <row r="16" spans="1:39" ht="69.95" customHeight="1" x14ac:dyDescent="0.25">
      <c r="A16" s="10" t="s">
        <v>41</v>
      </c>
      <c r="B16" s="28" t="s">
        <v>55</v>
      </c>
      <c r="C16" s="26"/>
      <c r="D16" s="22"/>
      <c r="E16" s="22"/>
      <c r="F16" s="22"/>
      <c r="G16" s="22"/>
      <c r="H16" s="22"/>
      <c r="I16" s="22"/>
      <c r="J16" s="22"/>
      <c r="K16" s="22"/>
      <c r="L16" s="23"/>
      <c r="M16" s="22"/>
      <c r="N16" s="22"/>
      <c r="O16" s="22"/>
      <c r="P16" s="22">
        <v>618.62</v>
      </c>
      <c r="Q16" s="22"/>
      <c r="R16" s="22"/>
      <c r="S16" s="22"/>
      <c r="T16" s="22"/>
      <c r="U16" s="22"/>
      <c r="V16" s="23"/>
      <c r="W16" s="22"/>
      <c r="X16" s="22"/>
      <c r="Y16" s="22"/>
      <c r="Z16" s="22"/>
      <c r="AA16" s="22">
        <v>1188</v>
      </c>
      <c r="AB16" s="22">
        <v>2646</v>
      </c>
      <c r="AC16" s="22">
        <v>1587.6</v>
      </c>
      <c r="AD16" s="22"/>
    </row>
    <row r="17" spans="1:31" ht="15" customHeight="1" x14ac:dyDescent="0.25">
      <c r="A17" s="49" t="s">
        <v>15</v>
      </c>
      <c r="B17" s="50"/>
      <c r="C17" s="68" t="s">
        <v>42</v>
      </c>
      <c r="D17" s="36">
        <v>27184.03</v>
      </c>
      <c r="E17" s="55">
        <v>4475.5200000000004</v>
      </c>
      <c r="F17" s="53">
        <v>8107.73</v>
      </c>
      <c r="G17" s="40" t="s">
        <v>43</v>
      </c>
      <c r="H17" s="42">
        <v>1458</v>
      </c>
      <c r="I17" s="53">
        <v>1047.5999999999999</v>
      </c>
      <c r="J17" s="40">
        <v>11129.85</v>
      </c>
      <c r="K17" s="40">
        <v>356.4</v>
      </c>
      <c r="L17" s="40">
        <v>12400.13</v>
      </c>
      <c r="M17" s="53">
        <v>740.72</v>
      </c>
      <c r="N17" s="42">
        <v>258.39</v>
      </c>
      <c r="O17" s="40">
        <v>86.4</v>
      </c>
      <c r="P17" s="40">
        <v>161.35</v>
      </c>
      <c r="Q17" s="40">
        <v>11292.8</v>
      </c>
      <c r="R17" s="40">
        <v>19106.98</v>
      </c>
      <c r="S17" s="40">
        <v>2393.6</v>
      </c>
      <c r="T17" s="40">
        <v>3035.88</v>
      </c>
      <c r="U17" s="40">
        <v>2637.14</v>
      </c>
      <c r="V17" s="40">
        <v>17368.830000000002</v>
      </c>
      <c r="W17" s="40">
        <v>3380.4</v>
      </c>
      <c r="X17" s="40">
        <v>534.6</v>
      </c>
      <c r="Y17" s="40">
        <v>93.31</v>
      </c>
      <c r="Z17" s="40">
        <v>1733.62</v>
      </c>
      <c r="AA17" s="40">
        <v>1431</v>
      </c>
      <c r="AB17" s="40">
        <v>3477.6</v>
      </c>
      <c r="AC17" s="40">
        <v>1096.2</v>
      </c>
      <c r="AD17" s="57">
        <v>1036.8900000000001</v>
      </c>
      <c r="AE17" s="17"/>
    </row>
    <row r="18" spans="1:31" ht="34.5" customHeight="1" x14ac:dyDescent="0.25">
      <c r="A18" s="51"/>
      <c r="B18" s="52"/>
      <c r="C18" s="69"/>
      <c r="D18" s="37"/>
      <c r="E18" s="56"/>
      <c r="F18" s="54"/>
      <c r="G18" s="41"/>
      <c r="H18" s="43"/>
      <c r="I18" s="54"/>
      <c r="J18" s="41"/>
      <c r="K18" s="41"/>
      <c r="L18" s="41"/>
      <c r="M18" s="54"/>
      <c r="N18" s="43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58"/>
      <c r="AE18" s="17"/>
    </row>
    <row r="19" spans="1:31" ht="62.25" customHeight="1" x14ac:dyDescent="0.25">
      <c r="A19" s="59" t="s">
        <v>46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1"/>
    </row>
    <row r="20" spans="1:31" ht="9" customHeight="1" x14ac:dyDescent="0.25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4"/>
    </row>
    <row r="21" spans="1:31" hidden="1" x14ac:dyDescent="0.25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7"/>
    </row>
    <row r="23" spans="1:31" x14ac:dyDescent="0.25">
      <c r="B23" t="s">
        <v>50</v>
      </c>
    </row>
    <row r="24" spans="1:31" x14ac:dyDescent="0.25">
      <c r="A24" s="16"/>
      <c r="B24" s="27" t="s">
        <v>48</v>
      </c>
      <c r="C24" s="21">
        <v>10611.53</v>
      </c>
      <c r="D24" s="21">
        <v>19028.82</v>
      </c>
      <c r="E24" s="21">
        <v>3132.86</v>
      </c>
      <c r="F24" s="21">
        <v>5675.41</v>
      </c>
      <c r="G24" s="21">
        <v>4422.6000000000004</v>
      </c>
      <c r="H24" s="21" t="s">
        <v>49</v>
      </c>
      <c r="I24" s="21">
        <v>733.32</v>
      </c>
      <c r="J24" s="21">
        <v>7790.89</v>
      </c>
      <c r="K24" s="21">
        <v>249.48</v>
      </c>
      <c r="L24" s="21">
        <v>8680.09</v>
      </c>
      <c r="M24" s="21">
        <v>518.5</v>
      </c>
      <c r="N24" s="21" t="s">
        <v>49</v>
      </c>
      <c r="O24" s="34">
        <v>60.48</v>
      </c>
      <c r="P24" s="21">
        <v>112.94</v>
      </c>
      <c r="Q24" s="21">
        <v>7904.96</v>
      </c>
      <c r="R24" s="21">
        <v>13374.88</v>
      </c>
      <c r="S24" s="21">
        <v>1675.52</v>
      </c>
      <c r="T24" s="21">
        <v>2125.11</v>
      </c>
      <c r="U24" s="21">
        <v>1845.99</v>
      </c>
      <c r="V24" s="21">
        <v>12158.18</v>
      </c>
      <c r="W24" s="21">
        <v>2366.8000000000002</v>
      </c>
      <c r="X24" s="21">
        <v>374.22</v>
      </c>
      <c r="Y24" s="21">
        <v>65.31</v>
      </c>
      <c r="Z24" s="21">
        <v>1213.53</v>
      </c>
      <c r="AA24" s="21">
        <v>1001.7</v>
      </c>
      <c r="AB24" s="21">
        <v>2434.3200000000002</v>
      </c>
      <c r="AC24" s="21">
        <v>767.34</v>
      </c>
      <c r="AD24" s="16" t="s">
        <v>49</v>
      </c>
    </row>
    <row r="25" spans="1:31" x14ac:dyDescent="0.25"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E25" s="16"/>
    </row>
    <row r="26" spans="1:31" x14ac:dyDescent="0.25">
      <c r="B26" t="s">
        <v>60</v>
      </c>
      <c r="C26" s="21"/>
      <c r="D26" s="21">
        <v>30549.52</v>
      </c>
      <c r="E26" s="21">
        <v>5330.88</v>
      </c>
      <c r="F26" s="21"/>
      <c r="G26" s="21"/>
      <c r="H26" s="21"/>
      <c r="I26" s="21"/>
      <c r="J26" s="21"/>
      <c r="K26" s="21">
        <v>444.15</v>
      </c>
      <c r="L26" s="21">
        <v>12404.1</v>
      </c>
      <c r="M26" s="21"/>
      <c r="N26" s="21"/>
      <c r="O26" s="21">
        <v>44.28</v>
      </c>
      <c r="P26" s="21">
        <v>620.28</v>
      </c>
      <c r="Q26" s="21"/>
      <c r="R26" s="21">
        <v>16445.27</v>
      </c>
      <c r="S26" s="21"/>
      <c r="T26" s="21"/>
      <c r="U26" s="21"/>
      <c r="V26" s="21"/>
      <c r="W26" s="21"/>
      <c r="X26" s="21"/>
      <c r="Y26" s="21"/>
      <c r="Z26" s="21"/>
      <c r="AA26" s="21">
        <v>1269</v>
      </c>
      <c r="AB26" s="21">
        <v>2852.64</v>
      </c>
      <c r="AC26" s="21">
        <v>1416.56</v>
      </c>
      <c r="AE26" s="16"/>
    </row>
    <row r="27" spans="1:31" x14ac:dyDescent="0.25">
      <c r="B27" t="s">
        <v>61</v>
      </c>
      <c r="D27" s="32">
        <f>70%*D26</f>
        <v>21384.664000000001</v>
      </c>
      <c r="E27" s="32">
        <f>70%*E26</f>
        <v>3731.616</v>
      </c>
      <c r="F27" s="27"/>
      <c r="G27" s="27"/>
      <c r="H27" s="27"/>
      <c r="I27" s="27"/>
      <c r="J27" s="27"/>
      <c r="K27" s="32">
        <f>K26*70%</f>
        <v>310.90499999999997</v>
      </c>
      <c r="L27" s="32">
        <f>L26*70%</f>
        <v>8682.869999999999</v>
      </c>
      <c r="M27" s="32"/>
      <c r="N27" s="32"/>
      <c r="O27" s="33">
        <f t="shared" ref="O27:P27" si="0">O26*70%</f>
        <v>30.995999999999999</v>
      </c>
      <c r="P27" s="32">
        <f t="shared" si="0"/>
        <v>434.19599999999997</v>
      </c>
      <c r="Q27" s="32"/>
      <c r="R27" s="32">
        <f t="shared" ref="R27" si="1">R26*70%</f>
        <v>11511.689</v>
      </c>
      <c r="V27" s="27"/>
      <c r="W27" s="27"/>
      <c r="X27" s="27"/>
      <c r="Y27" s="27"/>
      <c r="Z27" s="27"/>
      <c r="AA27" s="32">
        <f>AA26*70%</f>
        <v>888.3</v>
      </c>
      <c r="AB27" s="32">
        <f t="shared" ref="AB27:AC27" si="2">AB26*70%</f>
        <v>1996.8479999999997</v>
      </c>
      <c r="AC27" s="32">
        <f t="shared" si="2"/>
        <v>991.59199999999987</v>
      </c>
      <c r="AE27" s="16"/>
    </row>
  </sheetData>
  <mergeCells count="35">
    <mergeCell ref="AC17:AC18"/>
    <mergeCell ref="AD17:AD18"/>
    <mergeCell ref="A19:L21"/>
    <mergeCell ref="V17:V18"/>
    <mergeCell ref="W17:W18"/>
    <mergeCell ref="X17:X18"/>
    <mergeCell ref="Y17:Y18"/>
    <mergeCell ref="Z17:Z18"/>
    <mergeCell ref="Q17:Q18"/>
    <mergeCell ref="R17:R18"/>
    <mergeCell ref="S17:S18"/>
    <mergeCell ref="T17:T18"/>
    <mergeCell ref="U17:U18"/>
    <mergeCell ref="L17:L18"/>
    <mergeCell ref="C17:C18"/>
    <mergeCell ref="AA17:AA18"/>
    <mergeCell ref="A1:J1"/>
    <mergeCell ref="A4:A5"/>
    <mergeCell ref="B4:B5"/>
    <mergeCell ref="A17:B18"/>
    <mergeCell ref="M17:M18"/>
    <mergeCell ref="G17:G18"/>
    <mergeCell ref="H17:H18"/>
    <mergeCell ref="I17:I18"/>
    <mergeCell ref="J17:J18"/>
    <mergeCell ref="K17:K18"/>
    <mergeCell ref="F17:F18"/>
    <mergeCell ref="E17:E18"/>
    <mergeCell ref="D17:D18"/>
    <mergeCell ref="A2:S2"/>
    <mergeCell ref="A3:S3"/>
    <mergeCell ref="AB17:AB18"/>
    <mergeCell ref="N17:N18"/>
    <mergeCell ref="O17:O18"/>
    <mergeCell ref="P17:P18"/>
  </mergeCells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Saczyńska</dc:creator>
  <cp:lastModifiedBy>Anna Olędzka</cp:lastModifiedBy>
  <cp:lastPrinted>2020-02-03T06:36:19Z</cp:lastPrinted>
  <dcterms:created xsi:type="dcterms:W3CDTF">2015-06-05T18:19:34Z</dcterms:created>
  <dcterms:modified xsi:type="dcterms:W3CDTF">2020-02-05T11:39:15Z</dcterms:modified>
</cp:coreProperties>
</file>